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6" lowestEdited="6" rupBuild="14420"/>
  <workbookPr defaultThemeVersion="153222"/>
  <bookViews>
    <workbookView xWindow="0" yWindow="0" windowWidth="19200" windowHeight="7050" activeTab="0"/>
  </bookViews>
  <sheets>
    <sheet name="Завтрак и обед" sheetId="2" r:id="rId1"/>
  </sheets>
  <calcPr calcId="162913"/>
</workbook>
</file>

<file path=xl/sharedStrings.xml><?xml version="1.0" encoding="utf-8"?>
<sst xmlns="http://schemas.openxmlformats.org/spreadsheetml/2006/main" uniqueCount="152" count="152">
  <si>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</si>
  <si>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</si>
  <si>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</si>
  <si>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</si>
  <si>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</si>
  <si>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</si>
  <si>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</si>
  <si>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</si>
  <si>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</si>
  <si>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</si>
  <si>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</si>
  <si>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</si>
  <si>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</si>
  <si>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</si>
  <si>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</si>
  <si>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</si>
  <si>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</si>
  <si>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</si>
  <si>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</si>
  <si>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</si>
  <si>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</si>
  <si>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</si>
  <si>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</si>
  <si>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закуска</t>
  </si>
  <si>
    <t>хлеб</t>
  </si>
  <si>
    <t>напиток</t>
  </si>
  <si>
    <t>Среднее значение за период:</t>
  </si>
  <si>
    <t>итого</t>
  </si>
  <si>
    <t>Обед</t>
  </si>
  <si>
    <t>гарнир</t>
  </si>
  <si>
    <t>Итого за день:</t>
  </si>
  <si>
    <t>Хлеб пшеничный</t>
  </si>
  <si>
    <t>напиток кисломол.</t>
  </si>
  <si>
    <t>мяс.блюдо</t>
  </si>
  <si>
    <t>блюдо из яиц</t>
  </si>
  <si>
    <t>Яйцо вареное</t>
  </si>
  <si>
    <t>1 блюдо</t>
  </si>
  <si>
    <t>десерт</t>
  </si>
  <si>
    <t>Каша гречневая рассыпчатая</t>
  </si>
  <si>
    <t>2 блюдо</t>
  </si>
  <si>
    <t xml:space="preserve">напиток </t>
  </si>
  <si>
    <t>Макароны отварные</t>
  </si>
  <si>
    <t>пром.</t>
  </si>
  <si>
    <t>мясн.блюдо</t>
  </si>
  <si>
    <t xml:space="preserve">Сок фруктовый </t>
  </si>
  <si>
    <t>Мясо тушеное</t>
  </si>
  <si>
    <t>Салат из свежих огурцов</t>
  </si>
  <si>
    <t>Сок фруктовый</t>
  </si>
  <si>
    <t>Суп картофельный с рисовой крупой</t>
  </si>
  <si>
    <t>Помидор свежий</t>
  </si>
  <si>
    <t>Сок  фруктовый</t>
  </si>
  <si>
    <t xml:space="preserve">Птица в соусе с томатом </t>
  </si>
  <si>
    <t>Перец болгарский свежий</t>
  </si>
  <si>
    <t>Каша рисовая рассыпчатая</t>
  </si>
  <si>
    <t xml:space="preserve">Борщ с капустой и картофелем </t>
  </si>
  <si>
    <t>Каша пшенная рассыпчатая</t>
  </si>
  <si>
    <t>Печень тушенная в соусе сметанном</t>
  </si>
  <si>
    <t>Компот из яблок</t>
  </si>
  <si>
    <t>Запеканка рисовая с творогом, с фруктовым соусом</t>
  </si>
  <si>
    <t>Фрукта по сезону (порционно)</t>
  </si>
  <si>
    <t>Молочная продукция ряженка</t>
  </si>
  <si>
    <t>Суп лапша</t>
  </si>
  <si>
    <t>Плов из отварной птицы</t>
  </si>
  <si>
    <t>Салат из капусты белокочанной (капуста, морковь)</t>
  </si>
  <si>
    <t>Ряженка</t>
  </si>
  <si>
    <t>Котлеты из птицы припущенные</t>
  </si>
  <si>
    <t>Каша пшеничная</t>
  </si>
  <si>
    <t>Рассольник ленинградский (крупа перловая) на курином бульоне</t>
  </si>
  <si>
    <t>Биточки куриные из птицы</t>
  </si>
  <si>
    <t>Салат из моркови</t>
  </si>
  <si>
    <t>Картофель отварной с маслом</t>
  </si>
  <si>
    <t>Сыр полутвердый</t>
  </si>
  <si>
    <t xml:space="preserve">Каша овсяная жидкая </t>
  </si>
  <si>
    <t>Пряники в ассортименте</t>
  </si>
  <si>
    <t xml:space="preserve">Чай с сахаром </t>
  </si>
  <si>
    <t>Суп картофельный с фрикадельками</t>
  </si>
  <si>
    <t>Макаронные изделия отварные</t>
  </si>
  <si>
    <t>Птица в соусе с томатом</t>
  </si>
  <si>
    <t>Макароны отварные с овощами</t>
  </si>
  <si>
    <t>Борщ с капустой и картофелем</t>
  </si>
  <si>
    <t>Каша перловая рассыпчатая</t>
  </si>
  <si>
    <t>Салат из свежих помидор с перцем</t>
  </si>
  <si>
    <t>Кисломолочный напиток</t>
  </si>
  <si>
    <t>Суп гороховый</t>
  </si>
  <si>
    <t>Рагу из птицы</t>
  </si>
  <si>
    <t>Вафли в ассортименте</t>
  </si>
  <si>
    <t>Каша рисовая вызкая</t>
  </si>
  <si>
    <t>Бутерброд с сыром и маслом сливочным</t>
  </si>
  <si>
    <t>Суп картофельный с бабовыми</t>
  </si>
  <si>
    <t>Макаронные изделия запеченные с сыром</t>
  </si>
  <si>
    <t>Котлеты из говядины</t>
  </si>
  <si>
    <t>Печенье овсяное</t>
  </si>
  <si>
    <t>Солянка сборная мясная</t>
  </si>
  <si>
    <t>Рис с овощами</t>
  </si>
  <si>
    <t>блюдо из творога</t>
  </si>
  <si>
    <t>Пудинг из творога паровой</t>
  </si>
  <si>
    <t xml:space="preserve">Напиток  с каркаде </t>
  </si>
  <si>
    <t>Овощи свежие</t>
  </si>
  <si>
    <t>Суп картофельный</t>
  </si>
  <si>
    <t>Картофель тушенный с луком</t>
  </si>
  <si>
    <t>Котлеты рыбные</t>
  </si>
  <si>
    <t>рыб.блюдо</t>
  </si>
  <si>
    <t>Директор ГБОУ "СШ № 25 Г.О.МАКЕЕВКА"</t>
  </si>
  <si>
    <t>256 с.159</t>
  </si>
  <si>
    <t>321 с.204</t>
  </si>
  <si>
    <t>14 с.16</t>
  </si>
  <si>
    <t>114 с.75</t>
  </si>
  <si>
    <t>148 с.95</t>
  </si>
  <si>
    <t>202 с.127</t>
  </si>
  <si>
    <t>205 с.129</t>
  </si>
  <si>
    <t>366 с.235</t>
  </si>
  <si>
    <t>95 с.61</t>
  </si>
  <si>
    <t>206 с.129</t>
  </si>
  <si>
    <t>359 с.229</t>
  </si>
  <si>
    <t>486 с.296</t>
  </si>
  <si>
    <t>267 с.166</t>
  </si>
  <si>
    <t>282 с.175</t>
  </si>
  <si>
    <t>82 с.51</t>
  </si>
  <si>
    <t>128 с.83</t>
  </si>
  <si>
    <t>375 с.240</t>
  </si>
  <si>
    <t>1 с.9</t>
  </si>
  <si>
    <t>372 с.238</t>
  </si>
  <si>
    <t>209 с.131</t>
  </si>
  <si>
    <t>100 с.65</t>
  </si>
  <si>
    <t>21 с.20</t>
  </si>
  <si>
    <t>152 с.96</t>
  </si>
  <si>
    <t>237 с.147</t>
  </si>
  <si>
    <t>75 с.48</t>
  </si>
  <si>
    <t>457 с.282</t>
  </si>
  <si>
    <t>123 с.80</t>
  </si>
  <si>
    <t>367 с.235</t>
  </si>
  <si>
    <t>258 с.160</t>
  </si>
  <si>
    <t>207 с.130</t>
  </si>
  <si>
    <t>20 с.19</t>
  </si>
  <si>
    <t>127 с.82</t>
  </si>
  <si>
    <t>376 с.241</t>
  </si>
  <si>
    <t>217 с.136</t>
  </si>
  <si>
    <t>63 с.43</t>
  </si>
  <si>
    <t>113 с.74</t>
  </si>
  <si>
    <t>261 с.162</t>
  </si>
  <si>
    <t>339 с.216</t>
  </si>
  <si>
    <t>110 с.72</t>
  </si>
  <si>
    <t>241 с.149</t>
  </si>
  <si>
    <t>283 с.176</t>
  </si>
  <si>
    <t>461 с.284</t>
  </si>
  <si>
    <t>148 с.296</t>
  </si>
  <si>
    <t>112 с.74</t>
  </si>
  <si>
    <t>172 с.108</t>
  </si>
  <si>
    <t>307 с.193</t>
  </si>
  <si>
    <t>ГБОУ "СШ № 58 Г.О.МАКЕЕВКА"</t>
  </si>
  <si>
    <t>Кротова Ю.В.</t>
  </si>
  <si>
    <t>Директор ГБОУ "СШ № 58 Г.О.МАКЕЕВКА"</t>
  </si>
</sst>
</file>

<file path=xl/styles.xml><?xml version="1.0" encoding="utf-8"?>
<styleSheet xmlns="http://schemas.openxmlformats.org/spreadsheetml/2006/main">
  <numFmts count="6">
    <numFmt numFmtId="0" formatCode="General"/>
    <numFmt numFmtId="1" formatCode="0"/>
    <numFmt numFmtId="2" formatCode="0.00"/>
    <numFmt numFmtId="49" formatCode="@"/>
    <numFmt numFmtId="164" formatCode="0.0000"/>
    <numFmt numFmtId="165" formatCode="0.0"/>
  </numFmts>
  <fonts count="10">
    <font>
      <name val="Calibri"/>
      <sz val="11"/>
    </font>
    <font>
      <name val="Times New Roman"/>
      <charset val="204"/>
      <sz val="10"/>
      <color rgb="FF000000"/>
    </font>
    <font>
      <name val="Times New Roman"/>
      <charset val="204"/>
      <sz val="11"/>
      <color rgb="FF000000"/>
    </font>
    <font>
      <name val="Times New Roman"/>
      <b/>
      <charset val="204"/>
      <sz val="14"/>
      <color rgb="FF000000"/>
    </font>
    <font>
      <name val="Times New Roman"/>
      <i/>
      <charset val="204"/>
      <sz val="8"/>
      <color rgb="FF000000"/>
    </font>
    <font>
      <name val="Times New Roman"/>
      <b/>
      <charset val="204"/>
      <sz val="8"/>
      <color rgb="FF000000"/>
    </font>
    <font>
      <name val="Times New Roman"/>
      <i/>
      <charset val="204"/>
      <sz val="11"/>
      <color rgb="FF000000"/>
    </font>
    <font>
      <name val="Times New Roman"/>
      <b/>
      <charset val="204"/>
      <sz val="11"/>
      <color rgb="FF000000"/>
    </font>
    <font>
      <name val="Times New Roman"/>
      <charset val="204"/>
      <sz val="9"/>
      <color rgb="FF000000"/>
    </font>
    <font>
      <name val="Arial Cyr"/>
      <charset val="204"/>
      <sz val="10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D9D9D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bottom"/>
      <protection locked="0" hidden="0"/>
    </xf>
  </cellStyleXfs>
  <cellXfs count="154">
    <xf numFmtId="0" fontId="0" fillId="0" borderId="0" xfId="0">
      <alignment vertical="center"/>
    </xf>
    <xf numFmtId="0" fontId="1" fillId="0" borderId="0" xfId="0" applyFont="1" applyAlignment="1">
      <alignment vertical="bottom"/>
    </xf>
    <xf numFmtId="0" fontId="1" fillId="0" borderId="0" xfId="0" applyFont="1" applyAlignment="1">
      <alignment horizontal="left" vertical="bottom"/>
    </xf>
    <xf numFmtId="0" fontId="1" fillId="2" borderId="1" xfId="0" applyFont="1" applyFill="1" applyBorder="1" applyAlignment="1">
      <alignment vertical="bottom" wrapText="1"/>
      <protection locked="0" hidden="0"/>
    </xf>
    <xf numFmtId="0" fontId="2" fillId="0" borderId="1" xfId="0" applyFont="1" applyBorder="1" applyAlignment="1">
      <alignment vertical="bottom" wrapText="1"/>
      <protection locked="0" hidden="0"/>
    </xf>
    <xf numFmtId="0" fontId="1" fillId="0" borderId="0" xfId="0" applyFont="1" applyAlignment="1">
      <alignment horizontal="right" vertical="bottom"/>
    </xf>
    <xf numFmtId="0" fontId="1" fillId="2" borderId="1" xfId="0" applyFont="1" applyFill="1" applyBorder="1" applyAlignment="1">
      <alignment horizontal="left" vertical="bottom" wrapText="1"/>
      <protection locked="0" hidden="0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bottom"/>
      <protection locked="0" hidden="0"/>
    </xf>
    <xf numFmtId="1" fontId="1" fillId="2" borderId="2" xfId="0" applyNumberFormat="1" applyFont="1" applyFill="1" applyBorder="1" applyAlignment="1">
      <alignment horizontal="center" vertical="bottom"/>
      <protection locked="0" hidden="0"/>
    </xf>
    <xf numFmtId="1" fontId="1" fillId="2" borderId="1" xfId="0" applyNumberFormat="1" applyFont="1" applyFill="1" applyBorder="1" applyAlignment="1">
      <alignment horizontal="center" vertical="bottom"/>
      <protection locked="0" hidden="0"/>
    </xf>
    <xf numFmtId="0" fontId="4" fillId="0" borderId="0" xfId="0" applyFont="1" applyAlignment="1">
      <alignment horizontal="center" vertical="top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bottom"/>
    </xf>
    <xf numFmtId="0" fontId="2" fillId="0" borderId="7" xfId="0" applyFont="1" applyBorder="1" applyAlignment="1">
      <alignment horizontal="center" vertical="bottom"/>
    </xf>
    <xf numFmtId="0" fontId="2" fillId="0" borderId="8" xfId="0" applyFont="1" applyBorder="1" applyAlignment="1">
      <alignment vertical="bottom"/>
    </xf>
    <xf numFmtId="0" fontId="2" fillId="2" borderId="9" xfId="0" applyFont="1" applyFill="1" applyBorder="1" applyAlignment="1">
      <alignment vertical="bottom"/>
    </xf>
    <xf numFmtId="0" fontId="2" fillId="2" borderId="1" xfId="0" applyFont="1" applyFill="1" applyBorder="1" applyAlignment="1">
      <alignment vertical="bottom" wrapText="1"/>
      <protection locked="0" hidden="0"/>
    </xf>
    <xf numFmtId="1" fontId="2" fillId="2" borderId="1" xfId="0" applyNumberFormat="1" applyFont="1" applyFill="1" applyBorder="1" applyAlignment="1">
      <alignment horizontal="center" vertical="bottom"/>
      <protection locked="0" hidden="0"/>
    </xf>
    <xf numFmtId="2" fontId="2" fillId="2" borderId="1" xfId="1" applyNumberFormat="1" applyFont="1" applyFill="1" applyBorder="1" applyAlignment="1">
      <alignment horizontal="center" vertical="bottom"/>
    </xf>
    <xf numFmtId="0" fontId="2" fillId="2" borderId="1" xfId="1" applyFont="1" applyFill="1" applyBorder="1" applyAlignment="1">
      <alignment horizontal="center" vertical="bottom"/>
    </xf>
    <xf numFmtId="0" fontId="2" fillId="2" borderId="10" xfId="0" applyFont="1" applyFill="1" applyBorder="1" applyAlignment="1">
      <alignment horizontal="center" vertical="center" wrapText="1"/>
      <protection locked="0" hidden="0"/>
    </xf>
    <xf numFmtId="2" fontId="2" fillId="2" borderId="11" xfId="0" applyNumberFormat="1" applyFont="1" applyFill="1" applyBorder="1" applyAlignment="1">
      <alignment horizontal="center" vertical="bottom" shrinkToFit="1"/>
      <protection locked="0" hidden="0"/>
    </xf>
    <xf numFmtId="0" fontId="2" fillId="0" borderId="12" xfId="0" applyFont="1" applyBorder="1" applyAlignment="1">
      <alignment horizontal="center" vertical="bottom"/>
    </xf>
    <xf numFmtId="0" fontId="2" fillId="0" borderId="13" xfId="0" applyFont="1" applyBorder="1" applyAlignment="1">
      <alignment horizontal="center" vertical="bottom"/>
    </xf>
    <xf numFmtId="0" fontId="2" fillId="0" borderId="14" xfId="0" applyFont="1" applyBorder="1" applyAlignment="1">
      <alignment vertical="bottom"/>
    </xf>
    <xf numFmtId="0" fontId="2" fillId="2" borderId="1" xfId="0" applyFont="1" applyFill="1" applyBorder="1" applyAlignment="1">
      <alignment vertical="bottom"/>
      <protection locked="0" hidden="0"/>
    </xf>
    <xf numFmtId="2" fontId="2" fillId="2" borderId="15" xfId="0" applyNumberFormat="1" applyFont="1" applyFill="1" applyBorder="1" applyAlignment="1">
      <alignment horizontal="center" vertical="bottom" shrinkToFit="1"/>
      <protection locked="0" hidden="0"/>
    </xf>
    <xf numFmtId="0" fontId="2" fillId="2" borderId="2" xfId="0" applyFont="1" applyFill="1" applyBorder="1" applyAlignment="1">
      <alignment vertical="bottom"/>
    </xf>
    <xf numFmtId="2" fontId="2" fillId="2" borderId="15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vertical="bottom"/>
    </xf>
    <xf numFmtId="2" fontId="2" fillId="2" borderId="1" xfId="0" applyNumberFormat="1" applyFont="1" applyFill="1" applyBorder="1" applyAlignment="1">
      <alignment horizontal="center" vertical="center" wrapText="1"/>
      <protection locked="0" hidden="0"/>
    </xf>
    <xf numFmtId="0" fontId="2" fillId="2" borderId="1" xfId="0" applyFont="1" applyFill="1" applyBorder="1" applyAlignment="1">
      <alignment vertical="top" wrapText="1"/>
      <protection locked="0" hidden="0"/>
    </xf>
    <xf numFmtId="0" fontId="2" fillId="2" borderId="1" xfId="0" applyFont="1" applyFill="1" applyBorder="1" applyAlignment="1">
      <alignment horizontal="center" vertical="top" wrapText="1"/>
      <protection locked="0" hidden="0"/>
    </xf>
    <xf numFmtId="0" fontId="2" fillId="2" borderId="10" xfId="0" applyFont="1" applyFill="1" applyBorder="1" applyAlignment="1">
      <alignment horizontal="center" vertical="top" wrapText="1"/>
      <protection locked="0" hidden="0"/>
    </xf>
    <xf numFmtId="0" fontId="2" fillId="0" borderId="16" xfId="0" applyFont="1" applyBorder="1" applyAlignment="1">
      <alignment horizontal="center" vertical="bottom"/>
    </xf>
    <xf numFmtId="0" fontId="2" fillId="0" borderId="11" xfId="0" applyFont="1" applyBorder="1" applyAlignment="1">
      <alignment horizontal="center" vertical="bottom"/>
    </xf>
    <xf numFmtId="0" fontId="2" fillId="0" borderId="2" xfId="0" applyFont="1" applyBorder="1" applyAlignment="1">
      <alignment vertical="bottom"/>
    </xf>
    <xf numFmtId="0" fontId="6" fillId="0" borderId="1" xfId="0" applyFont="1" applyBorder="1" applyAlignment="1">
      <alignment horizontal="right" vertical="bottom"/>
      <protection locked="0" hidden="0"/>
    </xf>
    <xf numFmtId="0" fontId="2" fillId="0" borderId="1" xfId="0" applyFont="1" applyBorder="1" applyAlignment="1">
      <alignment vertical="top" wrapText="1"/>
    </xf>
    <xf numFmtId="1" fontId="2" fillId="0" borderId="1" xfId="0" applyNumberFormat="1" applyFont="1" applyBorder="1" applyAlignment="1">
      <alignment horizontal="center" vertical="top" wrapText="1"/>
    </xf>
    <xf numFmtId="1" fontId="2" fillId="0" borderId="10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bottom"/>
    </xf>
    <xf numFmtId="0" fontId="2" fillId="0" borderId="18" xfId="0" applyFont="1" applyBorder="1" applyAlignment="1">
      <alignment horizontal="center" vertical="bottom"/>
    </xf>
    <xf numFmtId="0" fontId="2" fillId="0" borderId="18" xfId="0" applyFont="1" applyBorder="1" applyAlignment="1">
      <alignment vertical="bottom"/>
    </xf>
    <xf numFmtId="0" fontId="2" fillId="2" borderId="1" xfId="0" applyFont="1" applyFill="1" applyBorder="1" applyAlignment="1">
      <alignment vertical="bottom"/>
    </xf>
    <xf numFmtId="49" fontId="2" fillId="2" borderId="1" xfId="0" applyNumberFormat="1" applyFont="1" applyFill="1" applyBorder="1" applyAlignment="1">
      <alignment horizontal="left" vertical="bottom"/>
      <protection locked="0" hidden="0"/>
    </xf>
    <xf numFmtId="1" fontId="2" fillId="2" borderId="1" xfId="0" applyNumberFormat="1" applyFont="1" applyFill="1" applyBorder="1" applyAlignment="1">
      <alignment horizontal="center" vertical="bottom" shrinkToFit="1"/>
      <protection locked="0" hidden="0"/>
    </xf>
    <xf numFmtId="0" fontId="2" fillId="2" borderId="10" xfId="0" applyFont="1" applyFill="1" applyBorder="1" applyAlignment="1">
      <alignment horizontal="center" vertical="bottom"/>
    </xf>
    <xf numFmtId="164" fontId="2" fillId="2" borderId="15" xfId="0" applyNumberFormat="1" applyFont="1" applyFill="1" applyBorder="1" applyAlignment="1">
      <alignment horizontal="center" vertical="top" shrinkToFit="1"/>
    </xf>
    <xf numFmtId="2" fontId="2" fillId="2" borderId="15" xfId="0" applyNumberFormat="1" applyFont="1" applyFill="1" applyBorder="1" applyAlignment="1">
      <alignment horizontal="center" vertical="top" shrinkToFit="1"/>
    </xf>
    <xf numFmtId="2" fontId="2" fillId="2" borderId="15" xfId="0" applyNumberFormat="1" applyFont="1" applyFill="1" applyBorder="1" applyAlignment="1">
      <alignment horizontal="center" vertical="bottom" shrinkToFit="1"/>
    </xf>
    <xf numFmtId="2" fontId="2" fillId="2" borderId="1" xfId="0" applyNumberFormat="1" applyFont="1" applyFill="1" applyBorder="1" applyAlignment="1">
      <alignment horizontal="center" vertical="bottom"/>
      <protection locked="0" hidden="0"/>
    </xf>
    <xf numFmtId="0" fontId="2" fillId="2" borderId="1" xfId="0" applyFont="1" applyFill="1" applyBorder="1" applyAlignment="1">
      <alignment horizontal="center" vertical="top" wrapText="1"/>
      <protection locked="0" hidden="0"/>
    </xf>
    <xf numFmtId="0" fontId="2" fillId="0" borderId="10" xfId="0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vertical="top" wrapText="1"/>
    </xf>
    <xf numFmtId="0" fontId="2" fillId="3" borderId="19" xfId="0" applyFont="1" applyFill="1" applyBorder="1" applyAlignment="1">
      <alignment horizontal="center" vertical="bottom"/>
    </xf>
    <xf numFmtId="0" fontId="2" fillId="3" borderId="20" xfId="0" applyFont="1" applyFill="1" applyBorder="1" applyAlignment="1">
      <alignment horizontal="center" vertical="bottom"/>
    </xf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vertical="top" wrapText="1"/>
    </xf>
    <xf numFmtId="2" fontId="2" fillId="3" borderId="20" xfId="0" applyNumberFormat="1" applyFont="1" applyFill="1" applyBorder="1" applyAlignment="1">
      <alignment horizontal="center" vertical="top" wrapText="1"/>
    </xf>
    <xf numFmtId="2" fontId="2" fillId="3" borderId="23" xfId="0" applyNumberFormat="1" applyFont="1" applyFill="1" applyBorder="1" applyAlignment="1">
      <alignment horizontal="center" vertical="top" wrapText="1"/>
    </xf>
    <xf numFmtId="2" fontId="2" fillId="3" borderId="24" xfId="0" applyNumberFormat="1" applyFont="1" applyFill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bottom"/>
    </xf>
    <xf numFmtId="0" fontId="2" fillId="2" borderId="1" xfId="0" applyFont="1" applyFill="1" applyBorder="1" applyAlignment="1">
      <alignment vertical="bottom" wrapText="1"/>
    </xf>
    <xf numFmtId="1" fontId="2" fillId="2" borderId="1" xfId="0" applyNumberFormat="1" applyFont="1" applyFill="1" applyBorder="1" applyAlignment="1">
      <alignment horizontal="center" vertical="bottom"/>
    </xf>
    <xf numFmtId="2" fontId="2" fillId="2" borderId="1" xfId="0" applyNumberFormat="1" applyFont="1" applyFill="1" applyBorder="1" applyAlignment="1">
      <alignment horizontal="center" vertical="bottom"/>
    </xf>
    <xf numFmtId="2" fontId="2" fillId="2" borderId="15" xfId="0" applyNumberFormat="1" applyFont="1" applyFill="1" applyBorder="1" applyAlignment="1">
      <alignment horizontal="center" vertical="bottom"/>
    </xf>
    <xf numFmtId="2" fontId="2" fillId="2" borderId="25" xfId="0" applyNumberFormat="1" applyFont="1" applyFill="1" applyBorder="1" applyAlignment="1">
      <alignment horizontal="center" vertical="center" wrapText="1"/>
      <protection locked="0" hidden="0"/>
    </xf>
    <xf numFmtId="2" fontId="2" fillId="2" borderId="16" xfId="0" applyNumberFormat="1" applyFont="1" applyFill="1" applyBorder="1" applyAlignment="1">
      <alignment horizontal="center" vertical="bottom" shrinkToFit="1"/>
    </xf>
    <xf numFmtId="0" fontId="2" fillId="2" borderId="26" xfId="0" applyFont="1" applyFill="1" applyBorder="1" applyAlignment="1">
      <alignment horizontal="center" vertical="top" wrapText="1"/>
      <protection locked="0" hidden="0"/>
    </xf>
    <xf numFmtId="2" fontId="2" fillId="2" borderId="15" xfId="0" applyNumberFormat="1" applyFont="1" applyFill="1" applyBorder="1" applyAlignment="1">
      <alignment horizontal="center" vertical="bottom" shrinkToFit="1"/>
    </xf>
    <xf numFmtId="0" fontId="2" fillId="2" borderId="1" xfId="0" applyFont="1" applyFill="1" applyBorder="1" applyAlignment="1">
      <alignment vertical="top" wrapText="1"/>
      <protection locked="0" hidden="0"/>
    </xf>
    <xf numFmtId="0" fontId="2" fillId="2" borderId="10" xfId="0" applyFont="1" applyFill="1" applyBorder="1" applyAlignment="1">
      <alignment horizontal="center" vertical="top" wrapText="1"/>
      <protection locked="0" hidden="0"/>
    </xf>
    <xf numFmtId="0" fontId="2" fillId="0" borderId="2" xfId="0" applyFont="1" applyBorder="1" applyAlignment="1">
      <alignment horizontal="center" vertical="bottom"/>
    </xf>
    <xf numFmtId="165" fontId="2" fillId="0" borderId="10" xfId="0" applyNumberFormat="1" applyFont="1" applyBorder="1" applyAlignment="1">
      <alignment horizontal="center" vertical="top" wrapText="1"/>
    </xf>
    <xf numFmtId="2" fontId="2" fillId="0" borderId="26" xfId="0" applyNumberFormat="1" applyFont="1" applyBorder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bottom"/>
      <protection locked="0" hidden="0"/>
    </xf>
    <xf numFmtId="2" fontId="2" fillId="2" borderId="1" xfId="1" applyNumberFormat="1" applyFont="1" applyFill="1" applyBorder="1" applyAlignment="1">
      <alignment horizontal="center" vertical="bottom"/>
    </xf>
    <xf numFmtId="0" fontId="2" fillId="2" borderId="1" xfId="1" applyFont="1" applyFill="1" applyBorder="1" applyAlignment="1">
      <alignment horizontal="center" vertical="bottom"/>
    </xf>
    <xf numFmtId="0" fontId="2" fillId="2" borderId="10" xfId="0" applyFont="1" applyFill="1" applyBorder="1" applyAlignment="1">
      <alignment horizontal="center" vertical="center" wrapText="1"/>
      <protection locked="0" hidden="0"/>
    </xf>
    <xf numFmtId="0" fontId="2" fillId="2" borderId="1" xfId="0" applyFont="1" applyFill="1" applyBorder="1" applyAlignment="1">
      <alignment horizontal="left" vertical="bottom"/>
    </xf>
    <xf numFmtId="2" fontId="2" fillId="2" borderId="15" xfId="0" applyNumberFormat="1" applyFont="1" applyFill="1" applyBorder="1" applyAlignment="1">
      <alignment horizontal="center" vertical="top" shrinkToFit="1"/>
    </xf>
    <xf numFmtId="0" fontId="2" fillId="2" borderId="2" xfId="0" applyFont="1" applyFill="1" applyBorder="1" applyAlignment="1">
      <alignment vertical="bottom"/>
    </xf>
    <xf numFmtId="0" fontId="2" fillId="2" borderId="0" xfId="0" applyFont="1" applyFill="1" applyAlignment="1">
      <alignment horizontal="left" vertical="bottom" wrapText="1"/>
    </xf>
    <xf numFmtId="2" fontId="2" fillId="2" borderId="1" xfId="0" applyNumberFormat="1" applyFont="1" applyFill="1" applyBorder="1" applyAlignment="1">
      <alignment horizontal="center" vertical="center" wrapText="1"/>
      <protection locked="0" hidden="0"/>
    </xf>
    <xf numFmtId="0" fontId="2" fillId="2" borderId="10" xfId="0" applyFont="1" applyFill="1" applyBorder="1" applyAlignment="1">
      <alignment horizontal="center" vertical="bottom"/>
    </xf>
    <xf numFmtId="2" fontId="2" fillId="2" borderId="1" xfId="0" applyNumberFormat="1" applyFont="1" applyFill="1" applyBorder="1" applyAlignment="1">
      <alignment horizontal="center" vertical="bottom" shrinkToFit="1"/>
      <protection locked="0" hidden="0"/>
    </xf>
    <xf numFmtId="0" fontId="2" fillId="2" borderId="1" xfId="0" applyFont="1" applyFill="1" applyBorder="1" applyAlignment="1">
      <alignment vertical="bottom" wrapText="1"/>
    </xf>
    <xf numFmtId="1" fontId="2" fillId="2" borderId="1" xfId="0" applyNumberFormat="1" applyFont="1" applyFill="1" applyBorder="1" applyAlignment="1">
      <alignment horizontal="center" vertical="bottom"/>
    </xf>
    <xf numFmtId="2" fontId="2" fillId="2" borderId="1" xfId="0" applyNumberFormat="1" applyFont="1" applyFill="1" applyBorder="1" applyAlignment="1">
      <alignment horizontal="center" vertical="bottom"/>
    </xf>
    <xf numFmtId="2" fontId="2" fillId="2" borderId="15" xfId="0" applyNumberFormat="1" applyFont="1" applyFill="1" applyBorder="1" applyAlignment="1">
      <alignment horizontal="center" vertical="bottom"/>
    </xf>
    <xf numFmtId="2" fontId="2" fillId="2" borderId="15" xfId="0" applyNumberFormat="1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left" vertical="bottom"/>
      <protection locked="0" hidden="0"/>
    </xf>
    <xf numFmtId="2" fontId="2" fillId="2" borderId="1" xfId="0" applyNumberFormat="1" applyFont="1" applyFill="1" applyBorder="1" applyAlignment="1">
      <alignment horizontal="center" vertical="bottom"/>
      <protection locked="0" hidden="0"/>
    </xf>
    <xf numFmtId="0" fontId="2" fillId="3" borderId="1" xfId="0" applyFont="1" applyFill="1" applyBorder="1" applyAlignment="1">
      <alignment horizontal="center" vertical="bottom"/>
    </xf>
    <xf numFmtId="0" fontId="7" fillId="3" borderId="2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bottom" wrapText="1"/>
    </xf>
    <xf numFmtId="2" fontId="2" fillId="2" borderId="11" xfId="0" applyNumberFormat="1" applyFont="1" applyFill="1" applyBorder="1" applyAlignment="1">
      <alignment horizontal="center" vertical="bottom" shrinkToFit="1"/>
    </xf>
    <xf numFmtId="2" fontId="2" fillId="2" borderId="2" xfId="0" applyNumberFormat="1" applyFont="1" applyFill="1" applyBorder="1" applyAlignment="1">
      <alignment horizontal="center" vertical="bottom" shrinkToFit="1"/>
      <protection locked="0" hidden="0"/>
    </xf>
    <xf numFmtId="2" fontId="2" fillId="2" borderId="11" xfId="0" applyNumberFormat="1" applyFont="1" applyFill="1" applyBorder="1" applyAlignment="1">
      <alignment horizontal="center" vertical="bottom" shrinkToFit="1"/>
    </xf>
    <xf numFmtId="0" fontId="2" fillId="2" borderId="1" xfId="0" applyFont="1" applyFill="1" applyBorder="1" applyAlignment="1">
      <alignment horizontal="center" vertical="top" wrapText="1"/>
      <protection locked="0" hidden="0"/>
    </xf>
    <xf numFmtId="0" fontId="2" fillId="0" borderId="1" xfId="0" applyFont="1" applyBorder="1" applyAlignment="1">
      <alignment horizontal="center" vertical="top" wrapText="1"/>
    </xf>
    <xf numFmtId="0" fontId="2" fillId="0" borderId="27" xfId="0" applyFont="1" applyBorder="1" applyAlignment="1">
      <alignment vertical="bottom"/>
    </xf>
    <xf numFmtId="0" fontId="6" fillId="0" borderId="22" xfId="0" applyFont="1" applyBorder="1" applyAlignment="1">
      <alignment horizontal="right" vertical="bottom"/>
      <protection locked="0" hidden="0"/>
    </xf>
    <xf numFmtId="0" fontId="2" fillId="0" borderId="18" xfId="0" applyFont="1" applyBorder="1" applyAlignment="1">
      <alignment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3" borderId="24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left" vertical="bottom"/>
    </xf>
    <xf numFmtId="1" fontId="2" fillId="2" borderId="1" xfId="0" applyNumberFormat="1" applyFont="1" applyFill="1" applyBorder="1" applyAlignment="1">
      <alignment horizontal="center" vertical="top" wrapText="1"/>
      <protection locked="0" hidden="0"/>
    </xf>
    <xf numFmtId="0" fontId="2" fillId="2" borderId="2" xfId="0" applyFont="1" applyFill="1" applyBorder="1" applyAlignment="1">
      <alignment horizontal="center" vertical="top" wrapText="1"/>
      <protection locked="0" hidden="0"/>
    </xf>
    <xf numFmtId="0" fontId="2" fillId="0" borderId="15" xfId="0" applyFont="1" applyBorder="1" applyAlignment="1">
      <alignment horizontal="center" vertical="top" wrapText="1"/>
    </xf>
    <xf numFmtId="164" fontId="2" fillId="2" borderId="1" xfId="0" applyNumberFormat="1" applyFont="1" applyFill="1" applyBorder="1" applyAlignment="1">
      <alignment horizontal="center" vertical="top" wrapText="1"/>
      <protection locked="0" hidden="0"/>
    </xf>
    <xf numFmtId="0" fontId="2" fillId="2" borderId="1" xfId="0" applyFont="1" applyFill="1" applyBorder="1" applyAlignment="1">
      <alignment vertical="bottom"/>
      <protection locked="0" hidden="0"/>
    </xf>
    <xf numFmtId="0" fontId="2" fillId="2" borderId="1" xfId="0" applyFont="1" applyFill="1" applyBorder="1" applyAlignment="1">
      <alignment vertical="top" wrapText="1"/>
      <protection locked="0" hidden="0"/>
    </xf>
    <xf numFmtId="0" fontId="2" fillId="2" borderId="10" xfId="0" applyFont="1" applyFill="1" applyBorder="1" applyAlignment="1">
      <alignment horizontal="center" vertical="top" wrapText="1"/>
      <protection locked="0" hidden="0"/>
    </xf>
    <xf numFmtId="0" fontId="2" fillId="2" borderId="14" xfId="0" applyFont="1" applyFill="1" applyBorder="1" applyAlignment="1">
      <alignment horizontal="center" vertical="top" wrapText="1"/>
      <protection locked="0" hidden="0"/>
    </xf>
    <xf numFmtId="1" fontId="2" fillId="0" borderId="18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top" wrapText="1"/>
      <protection locked="0" hidden="0"/>
    </xf>
    <xf numFmtId="1" fontId="2" fillId="3" borderId="20" xfId="0" applyNumberFormat="1" applyFont="1" applyFill="1" applyBorder="1" applyAlignment="1">
      <alignment horizontal="center" vertical="top" wrapText="1"/>
    </xf>
    <xf numFmtId="1" fontId="2" fillId="3" borderId="23" xfId="0" applyNumberFormat="1" applyFont="1" applyFill="1" applyBorder="1" applyAlignment="1">
      <alignment horizontal="center" vertical="top" wrapText="1"/>
    </xf>
    <xf numFmtId="0" fontId="2" fillId="2" borderId="29" xfId="0" applyFont="1" applyFill="1" applyBorder="1" applyAlignment="1">
      <alignment horizontal="center" vertical="bottom"/>
    </xf>
    <xf numFmtId="2" fontId="2" fillId="2" borderId="26" xfId="0" applyNumberFormat="1" applyFont="1" applyFill="1" applyBorder="1" applyAlignment="1">
      <alignment horizontal="center" vertical="bottom" shrinkToFit="1"/>
      <protection locked="0" hidden="0"/>
    </xf>
    <xf numFmtId="0" fontId="2" fillId="3" borderId="20" xfId="0" applyFont="1" applyFill="1" applyBorder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top" wrapText="1"/>
      <protection locked="0" hidden="0"/>
    </xf>
    <xf numFmtId="2" fontId="2" fillId="2" borderId="1" xfId="0" applyNumberFormat="1" applyFont="1" applyFill="1" applyBorder="1" applyAlignment="1">
      <alignment horizontal="center" vertical="top" wrapText="1"/>
      <protection locked="0" hidden="0"/>
    </xf>
    <xf numFmtId="1" fontId="2" fillId="2" borderId="1" xfId="0" applyNumberFormat="1" applyFont="1" applyFill="1" applyBorder="1" applyAlignment="1">
      <alignment horizontal="center" vertical="top" wrapText="1"/>
      <protection locked="0" hidden="0"/>
    </xf>
    <xf numFmtId="2" fontId="2" fillId="2" borderId="2" xfId="0" applyNumberFormat="1" applyFont="1" applyFill="1" applyBorder="1" applyAlignment="1">
      <alignment horizontal="center" vertical="bottom" shrinkToFit="1"/>
      <protection locked="0" hidden="0"/>
    </xf>
    <xf numFmtId="1" fontId="2" fillId="0" borderId="15" xfId="0" applyNumberFormat="1" applyFont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  <protection locked="0" hidden="0"/>
    </xf>
    <xf numFmtId="2" fontId="2" fillId="2" borderId="11" xfId="0" applyNumberFormat="1" applyFont="1" applyFill="1" applyBorder="1" applyAlignment="1">
      <alignment horizontal="center" vertical="top" shrinkToFit="1"/>
    </xf>
    <xf numFmtId="0" fontId="2" fillId="2" borderId="11" xfId="0" applyFont="1" applyFill="1" applyBorder="1" applyAlignment="1">
      <alignment horizontal="center" vertical="top" wrapText="1"/>
      <protection locked="0" hidden="0"/>
    </xf>
    <xf numFmtId="1" fontId="2" fillId="0" borderId="1" xfId="0" applyNumberFormat="1" applyFont="1" applyBorder="1" applyAlignment="1">
      <alignment horizontal="center" vertical="bottom"/>
    </xf>
    <xf numFmtId="0" fontId="2" fillId="3" borderId="18" xfId="0" applyFont="1" applyFill="1" applyBorder="1" applyAlignment="1">
      <alignment vertical="top" wrapText="1"/>
    </xf>
    <xf numFmtId="0" fontId="2" fillId="3" borderId="30" xfId="0" applyFont="1" applyFill="1" applyBorder="1" applyAlignment="1">
      <alignment horizontal="center" vertical="bottom"/>
    </xf>
    <xf numFmtId="0" fontId="2" fillId="3" borderId="31" xfId="0" applyFont="1" applyFill="1" applyBorder="1" applyAlignment="1">
      <alignment horizontal="center" vertical="bottom"/>
    </xf>
    <xf numFmtId="0" fontId="7" fillId="0" borderId="4" xfId="0" applyFont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top" wrapText="1"/>
    </xf>
    <xf numFmtId="2" fontId="2" fillId="3" borderId="32" xfId="0" applyNumberFormat="1" applyFont="1" applyFill="1" applyBorder="1" applyAlignment="1">
      <alignment horizontal="center" vertical="top" wrapText="1"/>
    </xf>
    <xf numFmtId="0" fontId="2" fillId="3" borderId="3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vertical="bottom"/>
    </xf>
    <xf numFmtId="0" fontId="2" fillId="0" borderId="4" xfId="0" applyFont="1" applyBorder="1" applyAlignment="1">
      <alignment vertical="bottom"/>
    </xf>
    <xf numFmtId="0" fontId="2" fillId="0" borderId="4" xfId="0" applyFont="1" applyBorder="1" applyAlignment="1">
      <alignment horizontal="center" vertical="bottom"/>
    </xf>
    <xf numFmtId="0" fontId="2" fillId="0" borderId="5" xfId="0" applyFont="1" applyBorder="1" applyAlignment="1">
      <alignment horizontal="center" vertical="bottom"/>
    </xf>
    <xf numFmtId="2" fontId="2" fillId="0" borderId="34" xfId="0" applyNumberFormat="1" applyFont="1" applyBorder="1" applyAlignment="1">
      <alignment horizontal="center" vertical="bottom"/>
    </xf>
  </cellXfs>
  <cellStyles count="2">
    <cellStyle name="常规" xfId="0" builtinId="0"/>
    <cellStyle name="Обычный 2" xfId="1"/>
  </cellStyles>
  <dxfs count="0"/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O190"/>
  <sheetViews>
    <sheetView tabSelected="1" workbookViewId="0" topLeftCell="H1">
      <selection activeCell="H1" sqref="H1:K1"/>
    </sheetView>
  </sheetViews>
  <sheetFormatPr defaultRowHeight="13.0" defaultColWidth="9"/>
  <cols>
    <col min="1" max="1" customWidth="1" width="4.6328125" style="1"/>
    <col min="2" max="2" customWidth="1" width="5.3632812" style="1"/>
    <col min="3" max="3" customWidth="0" width="9.089844" style="2"/>
    <col min="4" max="4" customWidth="1" width="14.363281" style="2"/>
    <col min="5" max="5" customWidth="1" width="52.54297" style="1"/>
    <col min="6" max="6" customWidth="1" width="9.363281" style="1"/>
    <col min="7" max="7" customWidth="1" width="10.0" style="1"/>
    <col min="8" max="8" customWidth="1" width="7.5429688" style="1"/>
    <col min="9" max="9" customWidth="1" width="7.3632812" style="1"/>
    <col min="10" max="10" customWidth="1" width="8.089844" style="1"/>
    <col min="11" max="11" customWidth="1" width="10.0" style="1"/>
    <col min="12" max="12" customWidth="1" width="11.542969" style="1"/>
    <col min="13" max="16384" customWidth="0" width="9.089844" style="1"/>
  </cols>
  <sheetData>
    <row r="1" spans="8:8" ht="14.15">
      <c r="A1" s="2" t="s">
        <v>0</v>
      </c>
      <c r="C1" s="3" t="s">
        <v>149</v>
      </c>
      <c r="D1" s="4"/>
      <c r="E1" s="4"/>
      <c r="F1" s="5" t="s">
        <v>1</v>
      </c>
      <c r="G1" s="1" t="s">
        <v>2</v>
      </c>
      <c r="H1" s="6" t="s">
        <v>151</v>
      </c>
      <c r="I1" s="6"/>
      <c r="J1" s="6"/>
      <c r="K1" s="6"/>
    </row>
    <row r="2" spans="8:8" ht="17.5">
      <c r="A2" s="7" t="s">
        <v>3</v>
      </c>
      <c r="C2" s="1"/>
      <c r="G2" s="1" t="s">
        <v>4</v>
      </c>
      <c r="H2" s="6" t="s">
        <v>150</v>
      </c>
      <c r="I2" s="6"/>
      <c r="J2" s="6"/>
      <c r="K2" s="6"/>
    </row>
    <row r="3" spans="8:8">
      <c r="A3" s="8" t="s">
        <v>5</v>
      </c>
      <c r="C3" s="1"/>
      <c r="D3" s="8"/>
      <c r="E3" s="9"/>
      <c r="G3" s="1" t="s">
        <v>6</v>
      </c>
      <c r="H3" s="10">
        <v>1.0</v>
      </c>
      <c r="I3" s="10">
        <v>9.0</v>
      </c>
      <c r="J3" s="11">
        <v>2026.0</v>
      </c>
      <c r="K3" s="2"/>
    </row>
    <row r="4" spans="8:8">
      <c r="C4" s="1"/>
      <c r="D4" s="8"/>
      <c r="H4" s="12" t="s">
        <v>7</v>
      </c>
      <c r="I4" s="12" t="s">
        <v>8</v>
      </c>
      <c r="J4" s="12" t="s">
        <v>9</v>
      </c>
    </row>
    <row r="5" spans="8:8" ht="21.5">
      <c r="A5" s="13" t="s">
        <v>10</v>
      </c>
      <c r="B5" s="14" t="s">
        <v>11</v>
      </c>
      <c r="C5" s="14" t="s">
        <v>12</v>
      </c>
      <c r="D5" s="14" t="s">
        <v>13</v>
      </c>
      <c r="E5" s="14" t="s">
        <v>14</v>
      </c>
      <c r="F5" s="14" t="s">
        <v>15</v>
      </c>
      <c r="G5" s="14" t="s">
        <v>16</v>
      </c>
      <c r="H5" s="14" t="s">
        <v>17</v>
      </c>
      <c r="I5" s="14" t="s">
        <v>18</v>
      </c>
      <c r="J5" s="14" t="s">
        <v>19</v>
      </c>
      <c r="K5" s="15" t="s">
        <v>20</v>
      </c>
      <c r="L5" s="14" t="s">
        <v>21</v>
      </c>
    </row>
    <row r="6" spans="8:8" ht="14.0">
      <c r="A6" s="16">
        <v>1.0</v>
      </c>
      <c r="B6" s="17">
        <v>1.0</v>
      </c>
      <c r="C6" s="18" t="s">
        <v>22</v>
      </c>
      <c r="D6" s="19" t="s">
        <v>29</v>
      </c>
      <c r="E6" s="20" t="s">
        <v>41</v>
      </c>
      <c r="F6" s="21">
        <v>150.0</v>
      </c>
      <c r="G6" s="22">
        <v>5.3</v>
      </c>
      <c r="H6" s="22">
        <v>5.5</v>
      </c>
      <c r="I6" s="22">
        <v>32.7</v>
      </c>
      <c r="J6" s="23">
        <v>202.0</v>
      </c>
      <c r="K6" s="24" t="s">
        <v>103</v>
      </c>
      <c r="L6" s="25"/>
    </row>
    <row r="7" spans="8:8" ht="14.0">
      <c r="A7" s="26"/>
      <c r="B7" s="27"/>
      <c r="C7" s="28"/>
      <c r="D7" s="29" t="s">
        <v>33</v>
      </c>
      <c r="E7" s="20" t="s">
        <v>45</v>
      </c>
      <c r="F7" s="21">
        <v>70.0</v>
      </c>
      <c r="G7" s="22">
        <v>1.2</v>
      </c>
      <c r="H7" s="22">
        <v>10.5</v>
      </c>
      <c r="I7" s="22">
        <v>3.5</v>
      </c>
      <c r="J7" s="23">
        <v>153.0</v>
      </c>
      <c r="K7" s="24" t="s">
        <v>104</v>
      </c>
      <c r="L7" s="30"/>
    </row>
    <row r="8" spans="8:8" ht="14.0">
      <c r="A8" s="26"/>
      <c r="B8" s="27"/>
      <c r="C8" s="28"/>
      <c r="D8" s="31" t="s">
        <v>23</v>
      </c>
      <c r="E8" s="20" t="s">
        <v>46</v>
      </c>
      <c r="F8" s="21">
        <v>25.0</v>
      </c>
      <c r="G8" s="22">
        <v>0.2</v>
      </c>
      <c r="H8" s="22">
        <v>1.5</v>
      </c>
      <c r="I8" s="22">
        <v>0.5</v>
      </c>
      <c r="J8" s="23">
        <v>16.0</v>
      </c>
      <c r="K8" s="24" t="s">
        <v>105</v>
      </c>
      <c r="L8" s="30"/>
    </row>
    <row r="9" spans="8:8" ht="14.0">
      <c r="A9" s="26"/>
      <c r="B9" s="27"/>
      <c r="C9" s="28"/>
      <c r="D9" s="31" t="s">
        <v>25</v>
      </c>
      <c r="E9" s="20" t="s">
        <v>47</v>
      </c>
      <c r="F9" s="21">
        <v>200.0</v>
      </c>
      <c r="G9" s="22">
        <v>1.0</v>
      </c>
      <c r="H9" s="22">
        <v>0.2</v>
      </c>
      <c r="I9" s="22">
        <v>20.2</v>
      </c>
      <c r="J9" s="23">
        <v>92.0</v>
      </c>
      <c r="K9" s="24" t="s">
        <v>42</v>
      </c>
      <c r="L9" s="32"/>
    </row>
    <row r="10" spans="8:8" ht="14.0">
      <c r="A10" s="26"/>
      <c r="B10" s="27"/>
      <c r="C10" s="28"/>
      <c r="D10" s="33" t="s">
        <v>24</v>
      </c>
      <c r="E10" s="20" t="s">
        <v>31</v>
      </c>
      <c r="F10" s="21">
        <v>60.0</v>
      </c>
      <c r="G10" s="22">
        <v>4.6</v>
      </c>
      <c r="H10" s="22">
        <v>0.5</v>
      </c>
      <c r="I10" s="22">
        <v>29.5</v>
      </c>
      <c r="J10" s="23">
        <v>141.0</v>
      </c>
      <c r="K10" s="24" t="s">
        <v>42</v>
      </c>
      <c r="L10" s="34"/>
    </row>
    <row r="11" spans="8:8" ht="14.0">
      <c r="A11" s="26"/>
      <c r="B11" s="27"/>
      <c r="C11" s="28"/>
      <c r="D11" s="29"/>
      <c r="E11" s="35"/>
      <c r="F11" s="36"/>
      <c r="G11" s="36"/>
      <c r="H11" s="36"/>
      <c r="I11" s="36"/>
      <c r="J11" s="36"/>
      <c r="K11" s="37"/>
      <c r="L11" s="36"/>
    </row>
    <row r="12" spans="8:8" ht="14.0">
      <c r="A12" s="26"/>
      <c r="B12" s="27"/>
      <c r="C12" s="28"/>
      <c r="D12" s="29"/>
      <c r="E12" s="35"/>
      <c r="F12" s="36"/>
      <c r="G12" s="36"/>
      <c r="H12" s="36"/>
      <c r="I12" s="36"/>
      <c r="J12" s="36"/>
      <c r="K12" s="37"/>
      <c r="L12" s="36"/>
    </row>
    <row r="13" spans="8:8" ht="14.0">
      <c r="A13" s="38"/>
      <c r="B13" s="39"/>
      <c r="C13" s="40"/>
      <c r="D13" s="41" t="s">
        <v>27</v>
      </c>
      <c r="E13" s="42"/>
      <c r="F13" s="43">
        <v>505.0</v>
      </c>
      <c r="G13" s="43">
        <v>22.2</v>
      </c>
      <c r="H13" s="43">
        <v>18.2</v>
      </c>
      <c r="I13" s="43">
        <v>86.4</v>
      </c>
      <c r="J13" s="43">
        <v>604.0</v>
      </c>
      <c r="K13" s="44"/>
      <c r="L13" s="45">
        <f>SUM(L6:L12)</f>
        <v>0.0</v>
      </c>
    </row>
    <row r="14" spans="8:8" ht="14.0">
      <c r="A14" s="46">
        <f>A6</f>
        <v>1.0</v>
      </c>
      <c r="B14" s="47">
        <f>B6</f>
        <v>1.0</v>
      </c>
      <c r="C14" s="48" t="s">
        <v>28</v>
      </c>
      <c r="D14" s="49" t="s">
        <v>36</v>
      </c>
      <c r="E14" s="50" t="s">
        <v>48</v>
      </c>
      <c r="F14" s="51">
        <v>250.0</v>
      </c>
      <c r="G14" s="22">
        <v>2.8</v>
      </c>
      <c r="H14" s="22">
        <v>3.5</v>
      </c>
      <c r="I14" s="22">
        <v>9.8</v>
      </c>
      <c r="J14" s="22">
        <v>82.0</v>
      </c>
      <c r="K14" s="52" t="s">
        <v>106</v>
      </c>
      <c r="L14" s="36"/>
    </row>
    <row r="15" spans="8:8" ht="14.0">
      <c r="A15" s="26"/>
      <c r="B15" s="27"/>
      <c r="C15" s="28"/>
      <c r="D15" s="49" t="s">
        <v>23</v>
      </c>
      <c r="E15" s="50" t="s">
        <v>49</v>
      </c>
      <c r="F15" s="51">
        <v>50.0</v>
      </c>
      <c r="G15" s="22">
        <v>0.5</v>
      </c>
      <c r="H15" s="22">
        <v>0.2</v>
      </c>
      <c r="I15" s="22">
        <v>1.0</v>
      </c>
      <c r="J15" s="22">
        <v>7.0</v>
      </c>
      <c r="K15" s="52" t="s">
        <v>107</v>
      </c>
      <c r="L15" s="53"/>
    </row>
    <row r="16" spans="8:8" ht="14.0">
      <c r="A16" s="26"/>
      <c r="B16" s="27"/>
      <c r="C16" s="28"/>
      <c r="D16" s="49" t="s">
        <v>33</v>
      </c>
      <c r="E16" s="50" t="s">
        <v>45</v>
      </c>
      <c r="F16" s="51">
        <v>90.0</v>
      </c>
      <c r="G16" s="22">
        <v>14.4</v>
      </c>
      <c r="H16" s="22">
        <v>13.5</v>
      </c>
      <c r="I16" s="22">
        <v>4.5</v>
      </c>
      <c r="J16" s="22">
        <v>197.0</v>
      </c>
      <c r="K16" s="52" t="s">
        <v>104</v>
      </c>
      <c r="L16" s="54"/>
    </row>
    <row r="17" spans="8:8" ht="14.0">
      <c r="A17" s="26"/>
      <c r="B17" s="27"/>
      <c r="C17" s="28"/>
      <c r="D17" s="49" t="s">
        <v>29</v>
      </c>
      <c r="E17" s="50" t="s">
        <v>38</v>
      </c>
      <c r="F17" s="51">
        <v>200.0</v>
      </c>
      <c r="G17" s="22">
        <v>11.7</v>
      </c>
      <c r="H17" s="22">
        <v>8.8</v>
      </c>
      <c r="I17" s="22">
        <v>52.0</v>
      </c>
      <c r="J17" s="22">
        <v>335.0</v>
      </c>
      <c r="K17" s="52" t="s">
        <v>108</v>
      </c>
      <c r="L17" s="55"/>
    </row>
    <row r="18" spans="8:8" ht="14.0">
      <c r="A18" s="26"/>
      <c r="B18" s="27"/>
      <c r="C18" s="28"/>
      <c r="D18" s="49" t="s">
        <v>25</v>
      </c>
      <c r="E18" s="50" t="s">
        <v>50</v>
      </c>
      <c r="F18" s="51">
        <v>200.0</v>
      </c>
      <c r="G18" s="22">
        <v>1.0</v>
      </c>
      <c r="H18" s="22">
        <v>0.2</v>
      </c>
      <c r="I18" s="22">
        <v>20.2</v>
      </c>
      <c r="J18" s="22">
        <v>92.0</v>
      </c>
      <c r="K18" s="52" t="s">
        <v>42</v>
      </c>
      <c r="L18" s="32"/>
    </row>
    <row r="19" spans="8:8" ht="14.0">
      <c r="A19" s="26"/>
      <c r="B19" s="27"/>
      <c r="C19" s="28"/>
      <c r="D19" s="49" t="s">
        <v>24</v>
      </c>
      <c r="E19" s="50" t="s">
        <v>31</v>
      </c>
      <c r="F19" s="51">
        <v>60.0</v>
      </c>
      <c r="G19" s="22">
        <v>4.6</v>
      </c>
      <c r="H19" s="22">
        <v>0.5</v>
      </c>
      <c r="I19" s="22">
        <v>29.5</v>
      </c>
      <c r="J19" s="22">
        <v>141.0</v>
      </c>
      <c r="K19" s="52" t="s">
        <v>42</v>
      </c>
      <c r="L19" s="56"/>
    </row>
    <row r="20" spans="8:8" ht="14.0">
      <c r="A20" s="26"/>
      <c r="B20" s="27"/>
      <c r="C20" s="28"/>
      <c r="D20" s="29"/>
      <c r="E20" s="35"/>
      <c r="F20" s="36"/>
      <c r="G20" s="57"/>
      <c r="H20" s="57"/>
      <c r="I20" s="57"/>
      <c r="J20" s="57"/>
      <c r="K20" s="37"/>
      <c r="L20" s="36"/>
    </row>
    <row r="21" spans="8:8" ht="14.0">
      <c r="A21" s="26"/>
      <c r="B21" s="27"/>
      <c r="C21" s="28"/>
      <c r="D21" s="29"/>
      <c r="E21" s="35"/>
      <c r="F21" s="36"/>
      <c r="G21" s="36"/>
      <c r="H21" s="36"/>
      <c r="I21" s="36"/>
      <c r="J21" s="36"/>
      <c r="K21" s="37"/>
      <c r="L21" s="36"/>
    </row>
    <row r="22" spans="8:8" ht="14.0">
      <c r="A22" s="38"/>
      <c r="B22" s="39"/>
      <c r="C22" s="40"/>
      <c r="D22" s="41" t="s">
        <v>27</v>
      </c>
      <c r="E22" s="42"/>
      <c r="F22" s="43">
        <v>850.0</v>
      </c>
      <c r="G22" s="43">
        <v>35.0</v>
      </c>
      <c r="H22" s="43">
        <v>26.6</v>
      </c>
      <c r="I22" s="43">
        <v>117.0</v>
      </c>
      <c r="J22" s="43">
        <v>853.0</v>
      </c>
      <c r="K22" s="58"/>
      <c r="L22" s="59">
        <f>SUM(L14:L21)</f>
        <v>0.0</v>
      </c>
    </row>
    <row r="23" spans="8:8" ht="14.5">
      <c r="A23" s="60">
        <f>A6</f>
        <v>1.0</v>
      </c>
      <c r="B23" s="61">
        <f>B6</f>
        <v>1.0</v>
      </c>
      <c r="C23" s="62" t="s">
        <v>30</v>
      </c>
      <c r="D23" s="63"/>
      <c r="E23" s="64"/>
      <c r="F23" s="65">
        <f>F13+F22</f>
        <v>1355.0</v>
      </c>
      <c r="G23" s="65">
        <f>G13+G22</f>
        <v>57.2</v>
      </c>
      <c r="H23" s="65">
        <f>H13+H22</f>
        <v>44.8</v>
      </c>
      <c r="I23" s="65">
        <f>I13+I22</f>
        <v>203.4</v>
      </c>
      <c r="J23" s="65">
        <f>J13+J22</f>
        <v>1457.0</v>
      </c>
      <c r="K23" s="66"/>
      <c r="L23" s="67">
        <f>L13+L22</f>
        <v>0.0</v>
      </c>
    </row>
    <row r="24" spans="8:8" ht="14.0">
      <c r="A24" s="68">
        <v>1.0</v>
      </c>
      <c r="B24" s="27">
        <v>2.0</v>
      </c>
      <c r="C24" s="18" t="s">
        <v>22</v>
      </c>
      <c r="D24" s="69" t="s">
        <v>29</v>
      </c>
      <c r="E24" s="69" t="s">
        <v>53</v>
      </c>
      <c r="F24" s="70">
        <v>150.0</v>
      </c>
      <c r="G24" s="71">
        <v>3.7</v>
      </c>
      <c r="H24" s="71">
        <v>4.9</v>
      </c>
      <c r="I24" s="71">
        <v>38.1</v>
      </c>
      <c r="J24" s="72">
        <v>211.0</v>
      </c>
      <c r="K24" s="52" t="s">
        <v>109</v>
      </c>
      <c r="L24" s="73"/>
    </row>
    <row r="25" spans="8:8" ht="14.0">
      <c r="A25" s="68"/>
      <c r="B25" s="27"/>
      <c r="C25" s="28"/>
      <c r="D25" s="69" t="s">
        <v>33</v>
      </c>
      <c r="E25" s="69" t="s">
        <v>51</v>
      </c>
      <c r="F25" s="70">
        <v>90.0</v>
      </c>
      <c r="G25" s="71">
        <v>8.5</v>
      </c>
      <c r="H25" s="71">
        <v>9.6</v>
      </c>
      <c r="I25" s="71">
        <v>1.0</v>
      </c>
      <c r="J25" s="72">
        <v>131.0</v>
      </c>
      <c r="K25" s="52" t="s">
        <v>110</v>
      </c>
      <c r="L25" s="74"/>
    </row>
    <row r="26" spans="8:8" ht="14.0">
      <c r="A26" s="68"/>
      <c r="B26" s="27"/>
      <c r="C26" s="28"/>
      <c r="D26" s="69" t="s">
        <v>23</v>
      </c>
      <c r="E26" s="69" t="s">
        <v>52</v>
      </c>
      <c r="F26" s="70">
        <v>30.0</v>
      </c>
      <c r="G26" s="71">
        <v>0.3</v>
      </c>
      <c r="H26" s="71">
        <v>0.1</v>
      </c>
      <c r="I26" s="71">
        <v>0.6</v>
      </c>
      <c r="J26" s="72">
        <v>4.0</v>
      </c>
      <c r="K26" s="52" t="s">
        <v>107</v>
      </c>
      <c r="L26" s="75"/>
    </row>
    <row r="27" spans="8:8" ht="14.0">
      <c r="A27" s="68"/>
      <c r="B27" s="27"/>
      <c r="C27" s="28"/>
      <c r="D27" s="49" t="s">
        <v>25</v>
      </c>
      <c r="E27" s="69" t="s">
        <v>47</v>
      </c>
      <c r="F27" s="70">
        <v>200.0</v>
      </c>
      <c r="G27" s="71">
        <v>1.0</v>
      </c>
      <c r="H27" s="71">
        <v>0.2</v>
      </c>
      <c r="I27" s="71">
        <v>20.2</v>
      </c>
      <c r="J27" s="72">
        <v>92.0</v>
      </c>
      <c r="K27" s="52" t="s">
        <v>42</v>
      </c>
      <c r="L27" s="32"/>
    </row>
    <row r="28" spans="8:8" ht="14.0">
      <c r="A28" s="68"/>
      <c r="B28" s="27"/>
      <c r="C28" s="28"/>
      <c r="D28" s="33" t="s">
        <v>24</v>
      </c>
      <c r="E28" s="69" t="s">
        <v>31</v>
      </c>
      <c r="F28" s="70">
        <v>60.0</v>
      </c>
      <c r="G28" s="71">
        <v>4.6</v>
      </c>
      <c r="H28" s="71">
        <v>0.5</v>
      </c>
      <c r="I28" s="71">
        <v>29.5</v>
      </c>
      <c r="J28" s="72">
        <v>141.0</v>
      </c>
      <c r="K28" s="52" t="s">
        <v>42</v>
      </c>
      <c r="L28" s="76"/>
    </row>
    <row r="29" spans="8:8" ht="14.0">
      <c r="A29" s="68"/>
      <c r="B29" s="27"/>
      <c r="C29" s="28"/>
      <c r="D29" s="33"/>
      <c r="E29" s="69"/>
      <c r="F29" s="70"/>
      <c r="G29" s="71"/>
      <c r="H29" s="71"/>
      <c r="I29" s="71"/>
      <c r="J29" s="72"/>
      <c r="K29" s="52"/>
      <c r="L29" s="76"/>
    </row>
    <row r="30" spans="8:8" ht="14.0">
      <c r="A30" s="68"/>
      <c r="B30" s="27"/>
      <c r="C30" s="28"/>
      <c r="D30" s="29"/>
      <c r="E30" s="77"/>
      <c r="F30" s="57"/>
      <c r="G30" s="57"/>
      <c r="H30" s="57"/>
      <c r="I30" s="57"/>
      <c r="J30" s="57"/>
      <c r="K30" s="78"/>
      <c r="L30" s="75"/>
    </row>
    <row r="31" spans="8:8" ht="14.0">
      <c r="A31" s="68"/>
      <c r="B31" s="27"/>
      <c r="C31" s="28"/>
      <c r="D31" s="29"/>
      <c r="E31" s="77"/>
      <c r="F31" s="57"/>
      <c r="G31" s="57"/>
      <c r="H31" s="57"/>
      <c r="I31" s="57"/>
      <c r="J31" s="57"/>
      <c r="K31" s="78"/>
      <c r="L31" s="75"/>
    </row>
    <row r="32" spans="8:8" ht="14.0">
      <c r="A32" s="79"/>
      <c r="B32" s="39"/>
      <c r="C32" s="40"/>
      <c r="D32" s="41" t="s">
        <v>27</v>
      </c>
      <c r="E32" s="42"/>
      <c r="F32" s="43">
        <v>530.0</v>
      </c>
      <c r="G32" s="43">
        <v>18.1</v>
      </c>
      <c r="H32" s="43">
        <v>15.3</v>
      </c>
      <c r="I32" s="43">
        <v>89.4</v>
      </c>
      <c r="J32" s="43">
        <v>579.0</v>
      </c>
      <c r="K32" s="80"/>
      <c r="L32" s="81">
        <f>SUM(L24:L31)</f>
        <v>0.0</v>
      </c>
    </row>
    <row r="33" spans="8:8" ht="14.0">
      <c r="A33" s="47">
        <f>A24</f>
        <v>1.0</v>
      </c>
      <c r="B33" s="47">
        <f>B24</f>
        <v>2.0</v>
      </c>
      <c r="C33" s="48" t="s">
        <v>28</v>
      </c>
      <c r="D33" s="49" t="s">
        <v>36</v>
      </c>
      <c r="E33" s="20" t="s">
        <v>54</v>
      </c>
      <c r="F33" s="82">
        <v>250.0</v>
      </c>
      <c r="G33" s="83">
        <v>1.9</v>
      </c>
      <c r="H33" s="83">
        <v>4.4</v>
      </c>
      <c r="I33" s="83">
        <v>7.0</v>
      </c>
      <c r="J33" s="84">
        <v>75.0</v>
      </c>
      <c r="K33" s="85" t="s">
        <v>111</v>
      </c>
      <c r="L33" s="76"/>
    </row>
    <row r="34" spans="8:8" ht="14.0">
      <c r="A34" s="68"/>
      <c r="B34" s="27"/>
      <c r="C34" s="28"/>
      <c r="D34" s="49" t="s">
        <v>29</v>
      </c>
      <c r="E34" s="20" t="s">
        <v>55</v>
      </c>
      <c r="F34" s="82">
        <v>200.0</v>
      </c>
      <c r="G34" s="83">
        <v>9.1</v>
      </c>
      <c r="H34" s="83">
        <v>8.4</v>
      </c>
      <c r="I34" s="83">
        <v>64.0</v>
      </c>
      <c r="J34" s="84">
        <v>396.0</v>
      </c>
      <c r="K34" s="85" t="s">
        <v>112</v>
      </c>
      <c r="L34" s="76"/>
    </row>
    <row r="35" spans="8:8" ht="14.0">
      <c r="A35" s="68"/>
      <c r="B35" s="27"/>
      <c r="C35" s="28"/>
      <c r="D35" s="69" t="s">
        <v>23</v>
      </c>
      <c r="E35" s="20" t="s">
        <v>49</v>
      </c>
      <c r="F35" s="82">
        <v>50.0</v>
      </c>
      <c r="G35" s="83">
        <v>0.5</v>
      </c>
      <c r="H35" s="83">
        <v>0.2</v>
      </c>
      <c r="I35" s="83">
        <v>1.0</v>
      </c>
      <c r="J35" s="84">
        <v>7.0</v>
      </c>
      <c r="K35" s="85" t="s">
        <v>107</v>
      </c>
      <c r="L35" s="76"/>
    </row>
    <row r="36" spans="8:8" ht="14.0">
      <c r="A36" s="68"/>
      <c r="B36" s="27"/>
      <c r="C36" s="28"/>
      <c r="D36" s="86" t="s">
        <v>33</v>
      </c>
      <c r="E36" s="20" t="s">
        <v>56</v>
      </c>
      <c r="F36" s="82">
        <v>120.0</v>
      </c>
      <c r="G36" s="83">
        <v>19.9</v>
      </c>
      <c r="H36" s="83">
        <v>9.6</v>
      </c>
      <c r="I36" s="83">
        <v>11.2</v>
      </c>
      <c r="J36" s="84">
        <v>211.0</v>
      </c>
      <c r="K36" s="85" t="s">
        <v>113</v>
      </c>
      <c r="L36" s="87"/>
    </row>
    <row r="37" spans="8:8" ht="14.0">
      <c r="A37" s="68"/>
      <c r="B37" s="27"/>
      <c r="C37" s="28"/>
      <c r="D37" s="88" t="s">
        <v>25</v>
      </c>
      <c r="E37" s="20" t="s">
        <v>57</v>
      </c>
      <c r="F37" s="82">
        <v>200.0</v>
      </c>
      <c r="G37" s="83">
        <v>0.1</v>
      </c>
      <c r="H37" s="83">
        <v>0.1</v>
      </c>
      <c r="I37" s="83">
        <v>11.1</v>
      </c>
      <c r="J37" s="84">
        <v>46.0</v>
      </c>
      <c r="K37" s="85" t="s">
        <v>114</v>
      </c>
      <c r="L37" s="76"/>
    </row>
    <row r="38" spans="8:8" ht="14.0">
      <c r="A38" s="68"/>
      <c r="B38" s="27"/>
      <c r="C38" s="28"/>
      <c r="D38" s="89" t="s">
        <v>24</v>
      </c>
      <c r="E38" s="20" t="s">
        <v>31</v>
      </c>
      <c r="F38" s="82">
        <v>60.0</v>
      </c>
      <c r="G38" s="83">
        <v>4.6</v>
      </c>
      <c r="H38" s="83">
        <v>0.5</v>
      </c>
      <c r="I38" s="83">
        <v>29.5</v>
      </c>
      <c r="J38" s="84">
        <v>141.0</v>
      </c>
      <c r="K38" s="85" t="s">
        <v>42</v>
      </c>
      <c r="L38" s="90"/>
    </row>
    <row r="39" spans="8:8" ht="14.0">
      <c r="A39" s="68"/>
      <c r="B39" s="27"/>
      <c r="C39" s="28"/>
      <c r="D39" s="49"/>
      <c r="E39" s="20"/>
      <c r="F39" s="82"/>
      <c r="G39" s="83"/>
      <c r="H39" s="83"/>
      <c r="I39" s="83"/>
      <c r="J39" s="84"/>
      <c r="K39" s="91"/>
      <c r="L39" s="92"/>
    </row>
    <row r="40" spans="8:8" ht="14.0">
      <c r="A40" s="68"/>
      <c r="B40" s="27"/>
      <c r="C40" s="28"/>
      <c r="D40" s="49"/>
      <c r="E40" s="93"/>
      <c r="F40" s="94"/>
      <c r="G40" s="95"/>
      <c r="H40" s="95"/>
      <c r="I40" s="95"/>
      <c r="J40" s="96"/>
      <c r="K40" s="52"/>
      <c r="L40" s="97"/>
    </row>
    <row r="41" spans="8:8" ht="14.0">
      <c r="A41" s="68"/>
      <c r="B41" s="27"/>
      <c r="C41" s="28"/>
      <c r="D41" s="49"/>
      <c r="E41" s="98"/>
      <c r="F41" s="92"/>
      <c r="G41" s="83"/>
      <c r="H41" s="83"/>
      <c r="I41" s="83"/>
      <c r="J41" s="83"/>
      <c r="K41" s="91"/>
      <c r="L41" s="99"/>
    </row>
    <row r="42" spans="8:8" ht="14.0">
      <c r="A42" s="79"/>
      <c r="B42" s="39"/>
      <c r="C42" s="40"/>
      <c r="D42" s="41" t="s">
        <v>27</v>
      </c>
      <c r="E42" s="42"/>
      <c r="F42" s="43">
        <f>SUM(F33:F41)</f>
        <v>880.0</v>
      </c>
      <c r="G42" s="43">
        <f>SUM(G33:G41)</f>
        <v>36.1</v>
      </c>
      <c r="H42" s="43">
        <f>SUM(H33:H41)</f>
        <v>23.200000000000003</v>
      </c>
      <c r="I42" s="43">
        <v>123.8</v>
      </c>
      <c r="J42" s="43">
        <f>SUM(J33:J41)</f>
        <v>876.0</v>
      </c>
      <c r="K42" s="58"/>
      <c r="L42" s="45">
        <f>SUM(L33:L41)</f>
        <v>0.0</v>
      </c>
    </row>
    <row r="43" spans="8:8" ht="14.5">
      <c r="A43" s="100">
        <f>A24</f>
        <v>1.0</v>
      </c>
      <c r="B43" s="100">
        <f>B24</f>
        <v>2.0</v>
      </c>
      <c r="C43" s="62" t="s">
        <v>30</v>
      </c>
      <c r="D43" s="101"/>
      <c r="E43" s="64"/>
      <c r="F43" s="65">
        <f>F32+F42</f>
        <v>1410.0</v>
      </c>
      <c r="G43" s="65">
        <f>G32+G42</f>
        <v>54.2</v>
      </c>
      <c r="H43" s="65">
        <f>H32+H42</f>
        <v>38.5</v>
      </c>
      <c r="I43" s="65">
        <f>I32+I42</f>
        <v>213.2</v>
      </c>
      <c r="J43" s="65">
        <f>J32+J42</f>
        <v>1455.0</v>
      </c>
      <c r="K43" s="102"/>
      <c r="L43" s="67">
        <f>L32+L42</f>
        <v>0.0</v>
      </c>
    </row>
    <row r="44" spans="8:8" ht="14.0">
      <c r="A44" s="16">
        <v>1.0</v>
      </c>
      <c r="B44" s="17">
        <v>3.0</v>
      </c>
      <c r="C44" s="18" t="s">
        <v>22</v>
      </c>
      <c r="D44" s="103" t="s">
        <v>34</v>
      </c>
      <c r="E44" s="35" t="s">
        <v>35</v>
      </c>
      <c r="F44" s="36">
        <v>40.0</v>
      </c>
      <c r="G44" s="36">
        <v>5.1</v>
      </c>
      <c r="H44" s="36">
        <v>4.6</v>
      </c>
      <c r="I44" s="36">
        <v>0.3</v>
      </c>
      <c r="J44" s="36">
        <v>63.0</v>
      </c>
      <c r="K44" s="37" t="s">
        <v>115</v>
      </c>
      <c r="L44" s="104"/>
    </row>
    <row r="45" spans="8:8" ht="14.0">
      <c r="A45" s="26"/>
      <c r="B45" s="27"/>
      <c r="C45" s="28"/>
      <c r="D45" s="31" t="s">
        <v>29</v>
      </c>
      <c r="E45" s="35" t="s">
        <v>58</v>
      </c>
      <c r="F45" s="36">
        <v>120.0</v>
      </c>
      <c r="G45" s="36">
        <v>8.1</v>
      </c>
      <c r="H45" s="36">
        <v>3.7</v>
      </c>
      <c r="I45" s="36">
        <v>31.5</v>
      </c>
      <c r="J45" s="36">
        <v>191.0</v>
      </c>
      <c r="K45" s="37" t="s">
        <v>116</v>
      </c>
      <c r="L45" s="55"/>
    </row>
    <row r="46" spans="8:8" ht="14.0">
      <c r="A46" s="26"/>
      <c r="B46" s="27"/>
      <c r="C46" s="28"/>
      <c r="D46" s="33" t="s">
        <v>37</v>
      </c>
      <c r="E46" s="35" t="s">
        <v>59</v>
      </c>
      <c r="F46" s="36">
        <v>100.0</v>
      </c>
      <c r="G46" s="36">
        <v>0.4</v>
      </c>
      <c r="H46" s="36">
        <v>0.4</v>
      </c>
      <c r="I46" s="36">
        <v>9.8</v>
      </c>
      <c r="J46" s="36">
        <v>44.0</v>
      </c>
      <c r="K46" s="37" t="s">
        <v>117</v>
      </c>
      <c r="L46" s="55"/>
    </row>
    <row r="47" spans="8:8" ht="14.0">
      <c r="A47" s="26"/>
      <c r="B47" s="27"/>
      <c r="C47" s="28"/>
      <c r="D47" s="49" t="s">
        <v>32</v>
      </c>
      <c r="E47" s="35" t="s">
        <v>60</v>
      </c>
      <c r="F47" s="36">
        <v>200.0</v>
      </c>
      <c r="G47" s="36">
        <v>1.0</v>
      </c>
      <c r="H47" s="36">
        <v>5.0</v>
      </c>
      <c r="I47" s="36">
        <v>8.4</v>
      </c>
      <c r="J47" s="36">
        <v>101.0</v>
      </c>
      <c r="K47" s="37" t="s">
        <v>42</v>
      </c>
      <c r="L47" s="97"/>
    </row>
    <row r="48" spans="8:8" ht="14.0">
      <c r="A48" s="26"/>
      <c r="B48" s="27"/>
      <c r="C48" s="28"/>
      <c r="D48" s="103" t="s">
        <v>24</v>
      </c>
      <c r="E48" s="35" t="s">
        <v>31</v>
      </c>
      <c r="F48" s="36">
        <v>60.0</v>
      </c>
      <c r="G48" s="36">
        <v>4.6</v>
      </c>
      <c r="H48" s="36">
        <v>0.5</v>
      </c>
      <c r="I48" s="36">
        <v>29.5</v>
      </c>
      <c r="J48" s="36">
        <v>141.0</v>
      </c>
      <c r="K48" s="37" t="s">
        <v>42</v>
      </c>
      <c r="L48" s="36"/>
    </row>
    <row r="49" spans="8:8" ht="14.0">
      <c r="A49" s="26"/>
      <c r="B49" s="27"/>
      <c r="C49" s="28"/>
      <c r="D49" s="29"/>
      <c r="E49" s="35"/>
      <c r="F49" s="36"/>
      <c r="G49" s="36"/>
      <c r="H49" s="36"/>
      <c r="I49" s="36"/>
      <c r="J49" s="36"/>
      <c r="K49" s="37"/>
      <c r="L49" s="36"/>
    </row>
    <row r="50" spans="8:8" ht="14.0">
      <c r="A50" s="38"/>
      <c r="B50" s="39"/>
      <c r="C50" s="40"/>
      <c r="D50" s="41" t="s">
        <v>27</v>
      </c>
      <c r="E50" s="42"/>
      <c r="F50" s="43">
        <f>SUM(F44:F49)</f>
        <v>520.0</v>
      </c>
      <c r="G50" s="43">
        <f>SUM(G44:G49)</f>
        <v>19.2</v>
      </c>
      <c r="H50" s="43">
        <v>14.2</v>
      </c>
      <c r="I50" s="43">
        <f>SUM(I44:I49)</f>
        <v>79.5</v>
      </c>
      <c r="J50" s="43">
        <f>SUM(J44:J49)</f>
        <v>540.0</v>
      </c>
      <c r="K50" s="58"/>
      <c r="L50" s="45">
        <f>SUM(L44:L49)</f>
        <v>0.0</v>
      </c>
    </row>
    <row r="51" spans="8:8" ht="14.0">
      <c r="A51" s="46">
        <f>A44</f>
        <v>1.0</v>
      </c>
      <c r="B51" s="47">
        <f>B44</f>
        <v>3.0</v>
      </c>
      <c r="C51" s="48" t="s">
        <v>28</v>
      </c>
      <c r="D51" s="49" t="s">
        <v>36</v>
      </c>
      <c r="E51" s="20" t="s">
        <v>61</v>
      </c>
      <c r="F51" s="82">
        <v>250.0</v>
      </c>
      <c r="G51" s="83">
        <v>2.5</v>
      </c>
      <c r="H51" s="83">
        <v>3.9</v>
      </c>
      <c r="I51" s="83">
        <v>11.1</v>
      </c>
      <c r="J51" s="84">
        <v>89.0</v>
      </c>
      <c r="K51" s="91" t="s">
        <v>118</v>
      </c>
      <c r="L51" s="87"/>
    </row>
    <row r="52" spans="8:8" ht="14.0">
      <c r="A52" s="26"/>
      <c r="B52" s="27"/>
      <c r="C52" s="28"/>
      <c r="D52" s="49" t="s">
        <v>43</v>
      </c>
      <c r="E52" s="20" t="s">
        <v>62</v>
      </c>
      <c r="F52" s="82">
        <v>250.0</v>
      </c>
      <c r="G52" s="83">
        <v>15.4</v>
      </c>
      <c r="H52" s="83">
        <v>10.3</v>
      </c>
      <c r="I52" s="83">
        <v>31.0</v>
      </c>
      <c r="J52" s="84">
        <v>279.0</v>
      </c>
      <c r="K52" s="91" t="s">
        <v>119</v>
      </c>
      <c r="L52" s="105"/>
    </row>
    <row r="53" spans="8:8" ht="14.0">
      <c r="A53" s="26"/>
      <c r="B53" s="27"/>
      <c r="C53" s="28"/>
      <c r="D53" s="49" t="s">
        <v>23</v>
      </c>
      <c r="E53" s="20" t="s">
        <v>63</v>
      </c>
      <c r="F53" s="82">
        <v>100.0</v>
      </c>
      <c r="G53" s="83">
        <v>1.5</v>
      </c>
      <c r="H53" s="83">
        <v>6.0</v>
      </c>
      <c r="I53" s="83">
        <v>8.4</v>
      </c>
      <c r="J53" s="84">
        <v>94.0</v>
      </c>
      <c r="K53" s="91" t="s">
        <v>120</v>
      </c>
      <c r="L53" s="106"/>
    </row>
    <row r="54" spans="8:8" ht="14.0">
      <c r="A54" s="26"/>
      <c r="B54" s="27"/>
      <c r="C54" s="28"/>
      <c r="D54" s="49" t="s">
        <v>25</v>
      </c>
      <c r="E54" s="20" t="s">
        <v>64</v>
      </c>
      <c r="F54" s="82">
        <v>200.0</v>
      </c>
      <c r="G54" s="83">
        <v>6.0</v>
      </c>
      <c r="H54" s="83">
        <v>6.4</v>
      </c>
      <c r="I54" s="83">
        <v>8.4</v>
      </c>
      <c r="J54" s="84">
        <v>116.0</v>
      </c>
      <c r="K54" s="91" t="s">
        <v>42</v>
      </c>
      <c r="L54" s="76"/>
    </row>
    <row r="55" spans="8:8" ht="14.0">
      <c r="A55" s="26"/>
      <c r="B55" s="27"/>
      <c r="C55" s="28"/>
      <c r="D55" s="49" t="s">
        <v>24</v>
      </c>
      <c r="E55" s="20" t="s">
        <v>31</v>
      </c>
      <c r="F55" s="82">
        <v>60.0</v>
      </c>
      <c r="G55" s="83">
        <v>4.6</v>
      </c>
      <c r="H55" s="83">
        <v>0.5</v>
      </c>
      <c r="I55" s="83">
        <v>29.5</v>
      </c>
      <c r="J55" s="84">
        <v>141.0</v>
      </c>
      <c r="K55" s="91" t="s">
        <v>42</v>
      </c>
      <c r="L55" s="107"/>
    </row>
    <row r="56" spans="8:8" ht="14.0">
      <c r="A56" s="26"/>
      <c r="B56" s="27"/>
      <c r="C56" s="28"/>
      <c r="D56" s="49"/>
      <c r="E56" s="20"/>
      <c r="F56" s="82"/>
      <c r="G56" s="83"/>
      <c r="H56" s="83"/>
      <c r="I56" s="83"/>
      <c r="J56" s="84"/>
      <c r="K56" s="91"/>
      <c r="L56" s="92"/>
    </row>
    <row r="57" spans="8:8" ht="14.0">
      <c r="A57" s="26"/>
      <c r="B57" s="27"/>
      <c r="C57" s="28"/>
      <c r="D57" s="49"/>
      <c r="E57" s="20"/>
      <c r="F57" s="82"/>
      <c r="G57" s="83"/>
      <c r="H57" s="83"/>
      <c r="I57" s="83"/>
      <c r="J57" s="84"/>
      <c r="K57" s="91"/>
      <c r="L57" s="92"/>
    </row>
    <row r="58" spans="8:8" ht="14.0">
      <c r="A58" s="26"/>
      <c r="B58" s="27"/>
      <c r="C58" s="28"/>
      <c r="D58" s="49"/>
      <c r="E58" s="20"/>
      <c r="F58" s="82"/>
      <c r="G58" s="83"/>
      <c r="H58" s="83"/>
      <c r="I58" s="83"/>
      <c r="J58" s="84"/>
      <c r="K58" s="91"/>
      <c r="L58" s="92"/>
    </row>
    <row r="59" spans="8:8" ht="14.0">
      <c r="A59" s="38"/>
      <c r="B59" s="39"/>
      <c r="C59" s="40"/>
      <c r="D59" s="41" t="s">
        <v>27</v>
      </c>
      <c r="E59" s="42"/>
      <c r="F59" s="108">
        <v>860.0</v>
      </c>
      <c r="G59" s="43">
        <v>29.9</v>
      </c>
      <c r="H59" s="43">
        <v>27.0</v>
      </c>
      <c r="I59" s="43">
        <v>88.4</v>
      </c>
      <c r="J59" s="43">
        <v>719.0</v>
      </c>
      <c r="K59" s="58"/>
      <c r="L59" s="108">
        <f>SUM(L51:L56)</f>
        <v>0.0</v>
      </c>
    </row>
    <row r="60" spans="8:8" ht="14.0">
      <c r="A60" s="26"/>
      <c r="B60" s="27"/>
      <c r="C60" s="109"/>
      <c r="D60" s="110"/>
      <c r="E60" s="111"/>
      <c r="F60" s="112"/>
      <c r="G60" s="112"/>
      <c r="H60" s="112"/>
      <c r="I60" s="112"/>
      <c r="J60" s="112"/>
      <c r="K60" s="113"/>
      <c r="L60" s="114"/>
    </row>
    <row r="61" spans="8:8" ht="14.5">
      <c r="A61" s="60">
        <f>A44</f>
        <v>1.0</v>
      </c>
      <c r="B61" s="61">
        <f>B44</f>
        <v>3.0</v>
      </c>
      <c r="C61" s="62" t="s">
        <v>30</v>
      </c>
      <c r="D61" s="101"/>
      <c r="E61" s="64"/>
      <c r="F61" s="65">
        <f>F50+F59</f>
        <v>1380.0</v>
      </c>
      <c r="G61" s="65">
        <f t="shared" si="0" ref="G61:J61">G50+G59</f>
        <v>49.099999999999994</v>
      </c>
      <c r="H61" s="65">
        <f t="shared" si="0"/>
        <v>41.2</v>
      </c>
      <c r="I61" s="65">
        <f t="shared" si="0"/>
        <v>167.9</v>
      </c>
      <c r="J61" s="65">
        <f t="shared" si="0"/>
        <v>1259.0</v>
      </c>
      <c r="K61" s="102"/>
      <c r="L61" s="115">
        <f>L50+L59</f>
        <v>0.0</v>
      </c>
    </row>
    <row r="62" spans="8:8" ht="14.0">
      <c r="A62" s="16">
        <v>1.0</v>
      </c>
      <c r="B62" s="17">
        <v>4.0</v>
      </c>
      <c r="C62" s="18" t="s">
        <v>22</v>
      </c>
      <c r="D62" s="116" t="s">
        <v>23</v>
      </c>
      <c r="E62" s="35" t="s">
        <v>49</v>
      </c>
      <c r="F62" s="117">
        <v>30.0</v>
      </c>
      <c r="G62" s="118">
        <v>0.3</v>
      </c>
      <c r="H62" s="118">
        <v>0.1</v>
      </c>
      <c r="I62" s="118">
        <v>0.6</v>
      </c>
      <c r="J62" s="118">
        <v>4.0</v>
      </c>
      <c r="K62" s="52" t="s">
        <v>107</v>
      </c>
      <c r="L62" s="55"/>
    </row>
    <row r="63" spans="8:8" ht="14.0">
      <c r="A63" s="26"/>
      <c r="B63" s="27"/>
      <c r="C63" s="28"/>
      <c r="D63" s="31" t="s">
        <v>33</v>
      </c>
      <c r="E63" s="35" t="s">
        <v>65</v>
      </c>
      <c r="F63" s="117">
        <v>75.0</v>
      </c>
      <c r="G63" s="118">
        <v>156.0</v>
      </c>
      <c r="H63" s="118">
        <v>13.5</v>
      </c>
      <c r="I63" s="118">
        <v>8.0</v>
      </c>
      <c r="J63" s="118">
        <v>312.0</v>
      </c>
      <c r="K63" s="52" t="s">
        <v>121</v>
      </c>
      <c r="L63" s="55"/>
    </row>
    <row r="64" spans="8:8" ht="14.0">
      <c r="A64" s="26"/>
      <c r="B64" s="27"/>
      <c r="C64" s="28"/>
      <c r="D64" s="31" t="s">
        <v>29</v>
      </c>
      <c r="E64" s="35" t="s">
        <v>66</v>
      </c>
      <c r="F64" s="117">
        <v>150.0</v>
      </c>
      <c r="G64" s="118">
        <v>6.8</v>
      </c>
      <c r="H64" s="118">
        <v>6.3</v>
      </c>
      <c r="I64" s="118">
        <v>38.0</v>
      </c>
      <c r="J64" s="118">
        <v>237.0</v>
      </c>
      <c r="K64" s="52" t="s">
        <v>122</v>
      </c>
      <c r="L64" s="76"/>
    </row>
    <row r="65" spans="8:8" ht="14.0">
      <c r="A65" s="26"/>
      <c r="B65" s="27"/>
      <c r="C65" s="28"/>
      <c r="D65" s="33" t="s">
        <v>25</v>
      </c>
      <c r="E65" s="35" t="s">
        <v>44</v>
      </c>
      <c r="F65" s="117">
        <v>200.0</v>
      </c>
      <c r="G65" s="118">
        <v>1.0</v>
      </c>
      <c r="H65" s="118">
        <v>0.2</v>
      </c>
      <c r="I65" s="118">
        <v>20.2</v>
      </c>
      <c r="J65" s="118">
        <v>92.0</v>
      </c>
      <c r="K65" s="91" t="s">
        <v>42</v>
      </c>
      <c r="L65" s="76"/>
    </row>
    <row r="66" spans="8:8" ht="14.0">
      <c r="A66" s="26"/>
      <c r="B66" s="27"/>
      <c r="C66" s="28"/>
      <c r="D66" s="33" t="s">
        <v>24</v>
      </c>
      <c r="E66" s="35" t="s">
        <v>31</v>
      </c>
      <c r="F66" s="117">
        <v>60.0</v>
      </c>
      <c r="G66" s="118">
        <v>4.6</v>
      </c>
      <c r="H66" s="118">
        <v>0.5</v>
      </c>
      <c r="I66" s="118">
        <v>29.5</v>
      </c>
      <c r="J66" s="118">
        <v>141.0</v>
      </c>
      <c r="K66" s="91" t="s">
        <v>42</v>
      </c>
      <c r="L66" s="97"/>
    </row>
    <row r="67" spans="8:8" ht="14.0">
      <c r="A67" s="26"/>
      <c r="B67" s="27"/>
      <c r="C67" s="28"/>
      <c r="D67" s="33"/>
      <c r="E67" s="35"/>
      <c r="F67" s="117"/>
      <c r="G67" s="118"/>
      <c r="H67" s="118"/>
      <c r="I67" s="118"/>
      <c r="J67" s="118"/>
      <c r="K67" s="52"/>
      <c r="L67" s="55"/>
    </row>
    <row r="68" spans="8:8" ht="14.0">
      <c r="A68" s="26"/>
      <c r="B68" s="27"/>
      <c r="C68" s="28"/>
      <c r="D68" s="29"/>
      <c r="E68" s="77"/>
      <c r="F68" s="57"/>
      <c r="G68" s="57"/>
      <c r="H68" s="57"/>
      <c r="I68" s="57"/>
      <c r="J68" s="57"/>
      <c r="K68" s="78"/>
      <c r="L68" s="57"/>
    </row>
    <row r="69" spans="8:8" ht="14.0">
      <c r="A69" s="38"/>
      <c r="B69" s="39"/>
      <c r="C69" s="40"/>
      <c r="D69" s="41" t="s">
        <v>27</v>
      </c>
      <c r="E69" s="42"/>
      <c r="F69" s="43">
        <f>SUM(F62:F68)</f>
        <v>515.0</v>
      </c>
      <c r="G69" s="43">
        <f>SUM(G62:G68)</f>
        <v>168.70000000000002</v>
      </c>
      <c r="H69" s="43">
        <f>SUM(H62:H68)</f>
        <v>20.599999999999998</v>
      </c>
      <c r="I69" s="43">
        <f>SUM(I62:I68)</f>
        <v>96.3</v>
      </c>
      <c r="J69" s="43">
        <f>SUM(J62:J68)</f>
        <v>786.0</v>
      </c>
      <c r="K69" s="58"/>
      <c r="L69" s="119">
        <f>SUM(L62:L68)</f>
        <v>0.0</v>
      </c>
    </row>
    <row r="70" spans="8:8" ht="28.0">
      <c r="A70" s="46">
        <f>A62</f>
        <v>1.0</v>
      </c>
      <c r="B70" s="47">
        <f>B62</f>
        <v>4.0</v>
      </c>
      <c r="C70" s="48" t="s">
        <v>28</v>
      </c>
      <c r="D70" s="49" t="s">
        <v>36</v>
      </c>
      <c r="E70" s="93" t="s">
        <v>67</v>
      </c>
      <c r="F70" s="94">
        <v>250.0</v>
      </c>
      <c r="G70" s="95">
        <v>2.6</v>
      </c>
      <c r="H70" s="95">
        <v>5.1</v>
      </c>
      <c r="I70" s="95">
        <v>13.3</v>
      </c>
      <c r="J70" s="96">
        <v>110.0</v>
      </c>
      <c r="K70" s="52" t="s">
        <v>123</v>
      </c>
      <c r="L70" s="76"/>
    </row>
    <row r="71" spans="8:8" ht="14.0">
      <c r="A71" s="26"/>
      <c r="B71" s="27"/>
      <c r="C71" s="28"/>
      <c r="D71" s="49" t="s">
        <v>33</v>
      </c>
      <c r="E71" s="93" t="s">
        <v>68</v>
      </c>
      <c r="F71" s="94">
        <v>90.0</v>
      </c>
      <c r="G71" s="95">
        <v>18.0</v>
      </c>
      <c r="H71" s="95">
        <v>16.2</v>
      </c>
      <c r="I71" s="95">
        <v>9.6</v>
      </c>
      <c r="J71" s="96">
        <v>256.0</v>
      </c>
      <c r="K71" s="52" t="s">
        <v>121</v>
      </c>
      <c r="L71" s="76"/>
    </row>
    <row r="72" spans="8:8" ht="14.0">
      <c r="A72" s="26"/>
      <c r="B72" s="27"/>
      <c r="C72" s="28"/>
      <c r="D72" s="49" t="s">
        <v>23</v>
      </c>
      <c r="E72" s="93" t="s">
        <v>69</v>
      </c>
      <c r="F72" s="94">
        <v>80.0</v>
      </c>
      <c r="G72" s="95">
        <v>1.0</v>
      </c>
      <c r="H72" s="95">
        <v>4.8</v>
      </c>
      <c r="I72" s="95">
        <v>7.5</v>
      </c>
      <c r="J72" s="96">
        <v>83.0</v>
      </c>
      <c r="K72" s="52" t="s">
        <v>124</v>
      </c>
      <c r="L72" s="76"/>
    </row>
    <row r="73" spans="8:8" ht="14.0">
      <c r="A73" s="26"/>
      <c r="B73" s="27"/>
      <c r="C73" s="28"/>
      <c r="D73" s="49" t="s">
        <v>25</v>
      </c>
      <c r="E73" s="93" t="s">
        <v>44</v>
      </c>
      <c r="F73" s="94">
        <v>200.0</v>
      </c>
      <c r="G73" s="95">
        <v>1.0</v>
      </c>
      <c r="H73" s="95">
        <v>0.2</v>
      </c>
      <c r="I73" s="95">
        <v>20.2</v>
      </c>
      <c r="J73" s="96">
        <v>92.0</v>
      </c>
      <c r="K73" s="52" t="s">
        <v>42</v>
      </c>
      <c r="L73" s="107"/>
    </row>
    <row r="74" spans="8:8" ht="14.0">
      <c r="A74" s="26"/>
      <c r="B74" s="27"/>
      <c r="C74" s="28"/>
      <c r="D74" s="49" t="s">
        <v>29</v>
      </c>
      <c r="E74" s="93" t="s">
        <v>70</v>
      </c>
      <c r="F74" s="94">
        <v>200.0</v>
      </c>
      <c r="G74" s="95">
        <v>5.8</v>
      </c>
      <c r="H74" s="95">
        <v>10.8</v>
      </c>
      <c r="I74" s="95">
        <v>21.6</v>
      </c>
      <c r="J74" s="96">
        <v>206.0</v>
      </c>
      <c r="K74" s="52" t="s">
        <v>125</v>
      </c>
      <c r="L74" s="90"/>
    </row>
    <row r="75" spans="8:8" ht="14.0">
      <c r="A75" s="26"/>
      <c r="B75" s="27"/>
      <c r="C75" s="28"/>
      <c r="D75" s="49" t="s">
        <v>24</v>
      </c>
      <c r="E75" s="93" t="s">
        <v>31</v>
      </c>
      <c r="F75" s="94">
        <v>60.0</v>
      </c>
      <c r="G75" s="95">
        <v>4.6</v>
      </c>
      <c r="H75" s="95">
        <v>0.5</v>
      </c>
      <c r="I75" s="95">
        <v>29.5</v>
      </c>
      <c r="J75" s="96">
        <v>141.0</v>
      </c>
      <c r="K75" s="52" t="s">
        <v>42</v>
      </c>
      <c r="L75" s="97"/>
    </row>
    <row r="76" spans="8:8" ht="14.0">
      <c r="A76" s="26"/>
      <c r="B76" s="27"/>
      <c r="C76" s="28"/>
      <c r="D76" s="69"/>
      <c r="E76" s="35"/>
      <c r="F76" s="117"/>
      <c r="G76" s="118"/>
      <c r="H76" s="118"/>
      <c r="I76" s="118"/>
      <c r="J76" s="118"/>
      <c r="K76" s="52"/>
      <c r="L76" s="120"/>
    </row>
    <row r="77" spans="8:8" ht="14.0">
      <c r="A77" s="26"/>
      <c r="B77" s="27"/>
      <c r="C77" s="28"/>
      <c r="D77" s="121"/>
      <c r="E77" s="122"/>
      <c r="F77" s="107"/>
      <c r="G77" s="107"/>
      <c r="H77" s="107"/>
      <c r="I77" s="107"/>
      <c r="J77" s="107"/>
      <c r="K77" s="123"/>
      <c r="L77" s="107"/>
    </row>
    <row r="78" spans="8:8" ht="14.0">
      <c r="A78" s="38"/>
      <c r="B78" s="39"/>
      <c r="C78" s="40"/>
      <c r="D78" s="41" t="s">
        <v>27</v>
      </c>
      <c r="E78" s="42"/>
      <c r="F78" s="43">
        <f>SUM(F70:F77)</f>
        <v>880.0</v>
      </c>
      <c r="G78" s="43">
        <f>SUM(G70:G77)</f>
        <v>33.0</v>
      </c>
      <c r="H78" s="43">
        <f>SUM(H70:H77)</f>
        <v>37.599999999999994</v>
      </c>
      <c r="I78" s="43">
        <f>SUM(I70:I77)</f>
        <v>101.69999999999999</v>
      </c>
      <c r="J78" s="43">
        <f>SUM(J70:J77)</f>
        <v>888.0</v>
      </c>
      <c r="K78" s="58"/>
      <c r="L78" s="45">
        <f>SUM(L70:L77)</f>
        <v>0.0</v>
      </c>
    </row>
    <row r="79" spans="8:8" ht="14.5">
      <c r="A79" s="60">
        <f>A62</f>
        <v>1.0</v>
      </c>
      <c r="B79" s="61">
        <f>B62</f>
        <v>4.0</v>
      </c>
      <c r="C79" s="62" t="s">
        <v>30</v>
      </c>
      <c r="D79" s="101"/>
      <c r="E79" s="64"/>
      <c r="F79" s="65">
        <f>F69+F78</f>
        <v>1395.0</v>
      </c>
      <c r="G79" s="65">
        <f>G69+G78</f>
        <v>201.7</v>
      </c>
      <c r="H79" s="65">
        <f>H69+H78</f>
        <v>58.2</v>
      </c>
      <c r="I79" s="65">
        <f>I69+I78</f>
        <v>198.0</v>
      </c>
      <c r="J79" s="65">
        <f>J69+J78</f>
        <v>1674.0</v>
      </c>
      <c r="K79" s="102"/>
      <c r="L79" s="67">
        <f>L69+L78</f>
        <v>0.0</v>
      </c>
    </row>
    <row r="80" spans="8:8" ht="14.0">
      <c r="A80" s="16">
        <v>1.0</v>
      </c>
      <c r="B80" s="17">
        <v>5.0</v>
      </c>
      <c r="C80" s="18" t="s">
        <v>22</v>
      </c>
      <c r="D80" s="103" t="s">
        <v>29</v>
      </c>
      <c r="E80" s="35" t="s">
        <v>72</v>
      </c>
      <c r="F80" s="117">
        <v>170.0</v>
      </c>
      <c r="G80" s="118">
        <v>6.5</v>
      </c>
      <c r="H80" s="118">
        <v>7.3</v>
      </c>
      <c r="I80" s="118">
        <v>27.5</v>
      </c>
      <c r="J80" s="118">
        <v>202.0</v>
      </c>
      <c r="K80" s="52" t="s">
        <v>126</v>
      </c>
      <c r="L80" s="104"/>
    </row>
    <row r="81" spans="8:8" ht="14.0">
      <c r="A81" s="26"/>
      <c r="B81" s="27"/>
      <c r="C81" s="28"/>
      <c r="D81" s="103" t="s">
        <v>23</v>
      </c>
      <c r="E81" s="35" t="s">
        <v>71</v>
      </c>
      <c r="F81" s="117">
        <v>25.0</v>
      </c>
      <c r="G81" s="118">
        <v>6.0</v>
      </c>
      <c r="H81" s="118">
        <v>7.4</v>
      </c>
      <c r="I81" s="118">
        <v>0.0</v>
      </c>
      <c r="J81" s="118">
        <v>89.0</v>
      </c>
      <c r="K81" s="52" t="s">
        <v>127</v>
      </c>
      <c r="L81" s="55"/>
    </row>
    <row r="82" spans="8:8" ht="14.0">
      <c r="A82" s="26"/>
      <c r="B82" s="27"/>
      <c r="C82" s="28"/>
      <c r="D82" s="33" t="s">
        <v>37</v>
      </c>
      <c r="E82" s="35" t="s">
        <v>73</v>
      </c>
      <c r="F82" s="117">
        <v>50.0</v>
      </c>
      <c r="G82" s="118">
        <v>2.9</v>
      </c>
      <c r="H82" s="118">
        <v>2.3</v>
      </c>
      <c r="I82" s="118">
        <v>37.5</v>
      </c>
      <c r="J82" s="118">
        <v>183.0</v>
      </c>
      <c r="K82" s="52" t="s">
        <v>42</v>
      </c>
      <c r="L82" s="76"/>
    </row>
    <row r="83" spans="8:8" ht="14.0">
      <c r="A83" s="26"/>
      <c r="B83" s="27"/>
      <c r="C83" s="28"/>
      <c r="D83" s="33" t="s">
        <v>25</v>
      </c>
      <c r="E83" s="35" t="s">
        <v>74</v>
      </c>
      <c r="F83" s="117">
        <v>200.0</v>
      </c>
      <c r="G83" s="118">
        <v>0.2</v>
      </c>
      <c r="H83" s="118">
        <v>0.1</v>
      </c>
      <c r="I83" s="118">
        <v>9.3</v>
      </c>
      <c r="J83" s="118">
        <v>38.0</v>
      </c>
      <c r="K83" s="52" t="s">
        <v>128</v>
      </c>
      <c r="L83" s="34"/>
    </row>
    <row r="84" spans="8:8" ht="14.0">
      <c r="A84" s="26"/>
      <c r="B84" s="27"/>
      <c r="C84" s="28"/>
      <c r="D84" s="29" t="s">
        <v>24</v>
      </c>
      <c r="E84" s="35" t="s">
        <v>31</v>
      </c>
      <c r="F84" s="117">
        <v>60.0</v>
      </c>
      <c r="G84" s="118">
        <v>4.6</v>
      </c>
      <c r="H84" s="118">
        <v>0.5</v>
      </c>
      <c r="I84" s="118">
        <v>29.5</v>
      </c>
      <c r="J84" s="118">
        <v>141.0</v>
      </c>
      <c r="K84" s="52" t="s">
        <v>42</v>
      </c>
      <c r="L84" s="97"/>
    </row>
    <row r="85" spans="8:8" ht="14.0">
      <c r="A85" s="26"/>
      <c r="B85" s="27"/>
      <c r="C85" s="28"/>
      <c r="D85" s="29"/>
      <c r="E85" s="35"/>
      <c r="F85" s="117"/>
      <c r="G85" s="118"/>
      <c r="H85" s="118"/>
      <c r="I85" s="118"/>
      <c r="J85" s="118"/>
      <c r="K85" s="52"/>
      <c r="L85" s="36"/>
    </row>
    <row r="86" spans="8:8" ht="14.0">
      <c r="A86" s="26"/>
      <c r="B86" s="27"/>
      <c r="C86" s="28"/>
      <c r="D86" s="29"/>
      <c r="E86" s="35"/>
      <c r="F86" s="117"/>
      <c r="G86" s="118"/>
      <c r="H86" s="118"/>
      <c r="I86" s="124"/>
      <c r="J86" s="118"/>
      <c r="K86" s="52"/>
      <c r="L86" s="36"/>
    </row>
    <row r="87" spans="8:8" ht="14.0">
      <c r="A87" s="38"/>
      <c r="B87" s="39"/>
      <c r="C87" s="40"/>
      <c r="D87" s="41" t="s">
        <v>27</v>
      </c>
      <c r="E87" s="42"/>
      <c r="F87" s="43">
        <f>SUM(F80:F85)</f>
        <v>505.0</v>
      </c>
      <c r="G87" s="43">
        <f>SUM(G80:G85)</f>
        <v>20.2</v>
      </c>
      <c r="H87" s="43">
        <f>SUM(H80:H85)</f>
        <v>17.6</v>
      </c>
      <c r="I87" s="125">
        <f>SUM(I80:I85)</f>
        <v>103.8</v>
      </c>
      <c r="J87" s="43">
        <f>SUM(J80:J85)</f>
        <v>653.0</v>
      </c>
      <c r="K87" s="58"/>
      <c r="L87" s="45">
        <f>SUM(L80:L85)</f>
        <v>0.0</v>
      </c>
    </row>
    <row r="88" spans="8:8" ht="14.0">
      <c r="A88" s="46">
        <f>A80</f>
        <v>1.0</v>
      </c>
      <c r="B88" s="47">
        <f>B80</f>
        <v>5.0</v>
      </c>
      <c r="C88" s="48" t="s">
        <v>28</v>
      </c>
      <c r="D88" s="49" t="s">
        <v>36</v>
      </c>
      <c r="E88" s="93" t="s">
        <v>75</v>
      </c>
      <c r="F88" s="94">
        <v>250.0</v>
      </c>
      <c r="G88" s="83">
        <v>9.0</v>
      </c>
      <c r="H88" s="83">
        <v>9.6</v>
      </c>
      <c r="I88" s="83">
        <v>7.5</v>
      </c>
      <c r="J88" s="84">
        <v>152.0</v>
      </c>
      <c r="K88" s="91" t="s">
        <v>129</v>
      </c>
      <c r="L88" s="76"/>
      <c r="N88" s="126"/>
    </row>
    <row r="89" spans="8:8" ht="14.0">
      <c r="A89" s="26"/>
      <c r="B89" s="27"/>
      <c r="C89" s="28"/>
      <c r="D89" s="49" t="s">
        <v>29</v>
      </c>
      <c r="E89" s="93" t="s">
        <v>76</v>
      </c>
      <c r="F89" s="94">
        <v>200.0</v>
      </c>
      <c r="G89" s="83">
        <v>7.1</v>
      </c>
      <c r="H89" s="83">
        <v>7.3</v>
      </c>
      <c r="I89" s="83">
        <v>43.6</v>
      </c>
      <c r="J89" s="84">
        <v>269.0</v>
      </c>
      <c r="K89" s="91" t="s">
        <v>103</v>
      </c>
      <c r="L89" s="55"/>
      <c r="N89" s="126"/>
    </row>
    <row r="90" spans="8:8" ht="14.0">
      <c r="A90" s="26"/>
      <c r="B90" s="27"/>
      <c r="C90" s="28"/>
      <c r="D90" s="49" t="s">
        <v>25</v>
      </c>
      <c r="E90" s="93" t="s">
        <v>44</v>
      </c>
      <c r="F90" s="94">
        <v>200.0</v>
      </c>
      <c r="G90" s="83">
        <v>1.0</v>
      </c>
      <c r="H90" s="83">
        <v>0.2</v>
      </c>
      <c r="I90" s="83">
        <v>20.2</v>
      </c>
      <c r="J90" s="84">
        <v>92.0</v>
      </c>
      <c r="K90" s="91" t="s">
        <v>42</v>
      </c>
      <c r="L90" s="76"/>
      <c r="N90" s="126"/>
    </row>
    <row r="91" spans="8:8" ht="14.0">
      <c r="A91" s="26"/>
      <c r="B91" s="27"/>
      <c r="C91" s="28"/>
      <c r="D91" s="103" t="s">
        <v>43</v>
      </c>
      <c r="E91" s="93" t="s">
        <v>77</v>
      </c>
      <c r="F91" s="94">
        <v>120.0</v>
      </c>
      <c r="G91" s="83">
        <v>11.3</v>
      </c>
      <c r="H91" s="83">
        <v>12.8</v>
      </c>
      <c r="I91" s="83">
        <v>1.3</v>
      </c>
      <c r="J91" s="84">
        <v>175.0</v>
      </c>
      <c r="K91" s="91" t="s">
        <v>130</v>
      </c>
      <c r="L91" s="76"/>
      <c r="N91" s="126"/>
    </row>
    <row r="92" spans="8:8" ht="14.0">
      <c r="A92" s="26"/>
      <c r="B92" s="27"/>
      <c r="C92" s="28"/>
      <c r="D92" s="103" t="s">
        <v>24</v>
      </c>
      <c r="E92" s="93" t="s">
        <v>31</v>
      </c>
      <c r="F92" s="94">
        <v>60.0</v>
      </c>
      <c r="G92" s="83">
        <v>4.6</v>
      </c>
      <c r="H92" s="83">
        <v>0.5</v>
      </c>
      <c r="I92" s="83">
        <v>29.5</v>
      </c>
      <c r="J92" s="84">
        <v>141.0</v>
      </c>
      <c r="K92" s="91" t="s">
        <v>42</v>
      </c>
      <c r="L92" s="76"/>
    </row>
    <row r="93" spans="8:8" ht="14.0">
      <c r="A93" s="26"/>
      <c r="B93" s="27"/>
      <c r="C93" s="28"/>
      <c r="D93" s="33" t="s">
        <v>23</v>
      </c>
      <c r="E93" s="35" t="s">
        <v>46</v>
      </c>
      <c r="F93" s="94">
        <v>50.0</v>
      </c>
      <c r="G93" s="95">
        <v>0.3</v>
      </c>
      <c r="H93" s="95">
        <v>3.0</v>
      </c>
      <c r="I93" s="95">
        <v>0.9</v>
      </c>
      <c r="J93" s="96">
        <v>32.0</v>
      </c>
      <c r="K93" s="52" t="s">
        <v>105</v>
      </c>
      <c r="L93" s="76"/>
    </row>
    <row r="94" spans="8:8" ht="14.0">
      <c r="A94" s="26"/>
      <c r="B94" s="27"/>
      <c r="C94" s="28"/>
      <c r="D94" s="49"/>
      <c r="E94" s="93"/>
      <c r="F94" s="94"/>
      <c r="G94" s="95"/>
      <c r="H94" s="95"/>
      <c r="I94" s="95"/>
      <c r="J94" s="96"/>
      <c r="K94" s="52"/>
      <c r="L94" s="97"/>
    </row>
    <row r="95" spans="8:8" ht="14.0">
      <c r="A95" s="26"/>
      <c r="B95" s="27"/>
      <c r="C95" s="28"/>
      <c r="D95" s="29"/>
      <c r="E95" s="35"/>
      <c r="F95" s="36"/>
      <c r="G95" s="36"/>
      <c r="H95" s="36"/>
      <c r="I95" s="36"/>
      <c r="J95" s="36"/>
      <c r="K95" s="37"/>
      <c r="L95" s="127"/>
    </row>
    <row r="96" spans="8:8" ht="14.0">
      <c r="A96" s="38"/>
      <c r="B96" s="39"/>
      <c r="C96" s="40"/>
      <c r="D96" s="41" t="s">
        <v>27</v>
      </c>
      <c r="E96" s="42"/>
      <c r="F96" s="43">
        <f>SUM(F88:F95)</f>
        <v>880.0</v>
      </c>
      <c r="G96" s="43">
        <f>SUM(G88:G95)</f>
        <v>33.3</v>
      </c>
      <c r="H96" s="43">
        <f>SUM(H88:H95)</f>
        <v>33.4</v>
      </c>
      <c r="I96" s="43">
        <f>SUM(I88:I95)</f>
        <v>103.0</v>
      </c>
      <c r="J96" s="43">
        <f>SUM(J88:J95)</f>
        <v>861.0</v>
      </c>
      <c r="K96" s="44"/>
      <c r="L96" s="119">
        <f>SUM(L88:L95)</f>
        <v>0.0</v>
      </c>
    </row>
    <row r="97" spans="8:8" ht="14.5">
      <c r="A97" s="60">
        <f>A80</f>
        <v>1.0</v>
      </c>
      <c r="B97" s="61">
        <f>B80</f>
        <v>5.0</v>
      </c>
      <c r="C97" s="62" t="s">
        <v>30</v>
      </c>
      <c r="D97" s="101"/>
      <c r="E97" s="64"/>
      <c r="F97" s="128">
        <f>F87+F96</f>
        <v>1385.0</v>
      </c>
      <c r="G97" s="128">
        <f>G87+G96</f>
        <v>53.5</v>
      </c>
      <c r="H97" s="128">
        <f>H87+H96</f>
        <v>51.0</v>
      </c>
      <c r="I97" s="128">
        <f>I87+I96</f>
        <v>206.8</v>
      </c>
      <c r="J97" s="128">
        <f>J87+J96</f>
        <v>1514.0</v>
      </c>
      <c r="K97" s="129"/>
      <c r="L97" s="67">
        <f>L87+L96</f>
        <v>0.0</v>
      </c>
    </row>
    <row r="98" spans="8:8" ht="14.0">
      <c r="A98" s="16">
        <v>2.0</v>
      </c>
      <c r="B98" s="17">
        <v>1.0</v>
      </c>
      <c r="C98" s="18" t="s">
        <v>22</v>
      </c>
      <c r="D98" s="33" t="s">
        <v>29</v>
      </c>
      <c r="E98" s="20" t="s">
        <v>78</v>
      </c>
      <c r="F98" s="82">
        <v>150.0</v>
      </c>
      <c r="G98" s="83">
        <v>5.1</v>
      </c>
      <c r="H98" s="83">
        <v>3.5</v>
      </c>
      <c r="I98" s="83">
        <v>26.2</v>
      </c>
      <c r="J98" s="84">
        <v>157.0</v>
      </c>
      <c r="K98" s="85" t="s">
        <v>131</v>
      </c>
      <c r="L98" s="104"/>
    </row>
    <row r="99" spans="8:8" ht="14.0">
      <c r="A99" s="26"/>
      <c r="B99" s="27"/>
      <c r="C99" s="28"/>
      <c r="D99" s="33" t="s">
        <v>43</v>
      </c>
      <c r="E99" s="20" t="s">
        <v>68</v>
      </c>
      <c r="F99" s="82">
        <v>70.0</v>
      </c>
      <c r="G99" s="83">
        <v>14.0</v>
      </c>
      <c r="H99" s="83">
        <v>12.6</v>
      </c>
      <c r="I99" s="83">
        <v>7.5</v>
      </c>
      <c r="J99" s="84">
        <v>199.0</v>
      </c>
      <c r="K99" s="85" t="s">
        <v>121</v>
      </c>
      <c r="L99" s="55"/>
    </row>
    <row r="100" spans="8:8" ht="14.0">
      <c r="A100" s="26"/>
      <c r="B100" s="27"/>
      <c r="C100" s="28"/>
      <c r="D100" s="33" t="s">
        <v>23</v>
      </c>
      <c r="E100" s="20" t="s">
        <v>46</v>
      </c>
      <c r="F100" s="82">
        <v>25.0</v>
      </c>
      <c r="G100" s="83">
        <v>0.2</v>
      </c>
      <c r="H100" s="83">
        <v>1.5</v>
      </c>
      <c r="I100" s="83">
        <v>0.5</v>
      </c>
      <c r="J100" s="84">
        <v>16.0</v>
      </c>
      <c r="K100" s="85" t="s">
        <v>105</v>
      </c>
      <c r="L100" s="76"/>
    </row>
    <row r="101" spans="8:8" ht="14.0">
      <c r="A101" s="26"/>
      <c r="B101" s="27"/>
      <c r="C101" s="28"/>
      <c r="D101" s="49" t="s">
        <v>25</v>
      </c>
      <c r="E101" s="20" t="s">
        <v>44</v>
      </c>
      <c r="F101" s="82">
        <v>200.0</v>
      </c>
      <c r="G101" s="83">
        <v>1.0</v>
      </c>
      <c r="H101" s="83">
        <v>0.2</v>
      </c>
      <c r="I101" s="83">
        <v>20.2</v>
      </c>
      <c r="J101" s="84">
        <v>92.0</v>
      </c>
      <c r="K101" s="85" t="s">
        <v>42</v>
      </c>
      <c r="L101" s="97"/>
    </row>
    <row r="102" spans="8:8" ht="14.0">
      <c r="A102" s="26"/>
      <c r="B102" s="27"/>
      <c r="C102" s="28"/>
      <c r="D102" s="33" t="s">
        <v>24</v>
      </c>
      <c r="E102" s="35" t="s">
        <v>31</v>
      </c>
      <c r="F102" s="82">
        <v>60.0</v>
      </c>
      <c r="G102" s="83">
        <v>4.56</v>
      </c>
      <c r="H102" s="83">
        <v>0.48</v>
      </c>
      <c r="I102" s="83">
        <v>29.52</v>
      </c>
      <c r="J102" s="84">
        <v>141.0</v>
      </c>
      <c r="K102" s="85" t="s">
        <v>42</v>
      </c>
      <c r="L102" s="90"/>
    </row>
    <row r="103" spans="8:8" ht="14.0">
      <c r="A103" s="26"/>
      <c r="B103" s="27"/>
      <c r="C103" s="28"/>
      <c r="D103" s="33"/>
      <c r="E103" s="35"/>
      <c r="F103" s="56"/>
      <c r="G103" s="22"/>
      <c r="H103" s="22"/>
      <c r="I103" s="22"/>
      <c r="J103" s="23"/>
      <c r="K103" s="130"/>
      <c r="L103" s="131"/>
    </row>
    <row r="104" spans="8:8" ht="14.0">
      <c r="A104" s="26"/>
      <c r="B104" s="27"/>
      <c r="C104" s="28"/>
      <c r="D104" s="29"/>
      <c r="E104" s="35"/>
      <c r="F104" s="36"/>
      <c r="G104" s="36"/>
      <c r="H104" s="36"/>
      <c r="I104" s="36"/>
      <c r="J104" s="36"/>
      <c r="K104" s="37"/>
      <c r="L104" s="127"/>
    </row>
    <row r="105" spans="8:8" ht="14.0">
      <c r="A105" s="38"/>
      <c r="B105" s="39"/>
      <c r="C105" s="40"/>
      <c r="D105" s="41" t="s">
        <v>27</v>
      </c>
      <c r="E105" s="42"/>
      <c r="F105" s="43">
        <f>SUM(F98:F104)</f>
        <v>505.0</v>
      </c>
      <c r="G105" s="43">
        <f>SUM(G98:G104)</f>
        <v>24.86</v>
      </c>
      <c r="H105" s="43">
        <f>SUM(H98:H104)</f>
        <v>18.28</v>
      </c>
      <c r="I105" s="43">
        <f>SUM(I98:I104)</f>
        <v>83.92</v>
      </c>
      <c r="J105" s="43">
        <f>SUM(J98:J104)</f>
        <v>605.0</v>
      </c>
      <c r="K105" s="44"/>
      <c r="L105" s="45">
        <f>SUM(L98:L102)</f>
        <v>0.0</v>
      </c>
    </row>
    <row r="106" spans="8:8" ht="14.0">
      <c r="A106" s="46">
        <f>A98</f>
        <v>2.0</v>
      </c>
      <c r="B106" s="47">
        <f>B98</f>
        <v>1.0</v>
      </c>
      <c r="C106" s="48" t="s">
        <v>28</v>
      </c>
      <c r="D106" s="49" t="s">
        <v>36</v>
      </c>
      <c r="E106" s="69" t="s">
        <v>79</v>
      </c>
      <c r="F106" s="21">
        <v>250.0</v>
      </c>
      <c r="G106" s="22">
        <v>1.9</v>
      </c>
      <c r="H106" s="22">
        <v>4.4</v>
      </c>
      <c r="I106" s="22">
        <v>7.0</v>
      </c>
      <c r="J106" s="23">
        <v>75.0</v>
      </c>
      <c r="K106" s="24" t="s">
        <v>111</v>
      </c>
      <c r="L106" s="36"/>
    </row>
    <row r="107" spans="8:8" ht="14.0">
      <c r="A107" s="26"/>
      <c r="B107" s="27"/>
      <c r="C107" s="28"/>
      <c r="D107" s="49" t="s">
        <v>43</v>
      </c>
      <c r="E107" s="69" t="s">
        <v>45</v>
      </c>
      <c r="F107" s="21">
        <v>90.0</v>
      </c>
      <c r="G107" s="22">
        <v>14.4</v>
      </c>
      <c r="H107" s="22">
        <v>13.5</v>
      </c>
      <c r="I107" s="22">
        <v>4.5</v>
      </c>
      <c r="J107" s="23">
        <v>197.0</v>
      </c>
      <c r="K107" s="24" t="s">
        <v>104</v>
      </c>
      <c r="L107" s="36"/>
    </row>
    <row r="108" spans="8:8" ht="14.0">
      <c r="A108" s="26"/>
      <c r="B108" s="27"/>
      <c r="C108" s="28"/>
      <c r="D108" s="49" t="s">
        <v>29</v>
      </c>
      <c r="E108" s="69" t="s">
        <v>80</v>
      </c>
      <c r="F108" s="21">
        <v>200.0</v>
      </c>
      <c r="G108" s="22">
        <v>5.9</v>
      </c>
      <c r="H108" s="22">
        <v>6.5</v>
      </c>
      <c r="I108" s="22">
        <v>41.4</v>
      </c>
      <c r="J108" s="23">
        <v>249.0</v>
      </c>
      <c r="K108" s="24" t="s">
        <v>132</v>
      </c>
      <c r="L108" s="36"/>
    </row>
    <row r="109" spans="8:8" ht="14.0">
      <c r="A109" s="26"/>
      <c r="B109" s="27"/>
      <c r="C109" s="28"/>
      <c r="D109" s="49" t="s">
        <v>25</v>
      </c>
      <c r="E109" s="69" t="s">
        <v>44</v>
      </c>
      <c r="F109" s="21">
        <v>200.0</v>
      </c>
      <c r="G109" s="22">
        <v>1.0</v>
      </c>
      <c r="H109" s="22">
        <v>0.2</v>
      </c>
      <c r="I109" s="22">
        <v>20.2</v>
      </c>
      <c r="J109" s="23">
        <v>92.0</v>
      </c>
      <c r="K109" s="24" t="s">
        <v>42</v>
      </c>
      <c r="L109" s="36"/>
    </row>
    <row r="110" spans="8:8" ht="14.0">
      <c r="A110" s="26"/>
      <c r="B110" s="27"/>
      <c r="C110" s="28"/>
      <c r="D110" s="49" t="s">
        <v>23</v>
      </c>
      <c r="E110" s="69" t="s">
        <v>81</v>
      </c>
      <c r="F110" s="21">
        <v>100.0</v>
      </c>
      <c r="G110" s="22">
        <v>1.0</v>
      </c>
      <c r="H110" s="22">
        <v>6.1</v>
      </c>
      <c r="I110" s="22">
        <v>4.3</v>
      </c>
      <c r="J110" s="23">
        <v>76.0</v>
      </c>
      <c r="K110" s="24" t="s">
        <v>133</v>
      </c>
      <c r="L110" s="97"/>
    </row>
    <row r="111" spans="8:8" ht="14.0">
      <c r="A111" s="26"/>
      <c r="B111" s="27"/>
      <c r="C111" s="28"/>
      <c r="D111" s="103" t="s">
        <v>24</v>
      </c>
      <c r="E111" s="35" t="s">
        <v>31</v>
      </c>
      <c r="F111" s="36">
        <v>60.0</v>
      </c>
      <c r="G111" s="118">
        <v>4.6</v>
      </c>
      <c r="H111" s="118">
        <v>0.5</v>
      </c>
      <c r="I111" s="118">
        <v>29.5</v>
      </c>
      <c r="J111" s="118">
        <v>141.0</v>
      </c>
      <c r="K111" s="37" t="s">
        <v>42</v>
      </c>
      <c r="L111" s="36"/>
    </row>
    <row r="112" spans="8:8" ht="14.0">
      <c r="A112" s="26"/>
      <c r="B112" s="27"/>
      <c r="C112" s="28"/>
      <c r="D112" s="29"/>
      <c r="E112" s="35"/>
      <c r="F112" s="36"/>
      <c r="G112" s="36"/>
      <c r="H112" s="36"/>
      <c r="I112" s="36"/>
      <c r="J112" s="36"/>
      <c r="K112" s="37"/>
      <c r="L112" s="36"/>
    </row>
    <row r="113" spans="8:8" ht="14.0">
      <c r="A113" s="38"/>
      <c r="B113" s="39"/>
      <c r="C113" s="40"/>
      <c r="D113" s="41" t="s">
        <v>27</v>
      </c>
      <c r="E113" s="42"/>
      <c r="F113" s="43">
        <f>SUM(F106:F112)</f>
        <v>900.0</v>
      </c>
      <c r="G113" s="43">
        <f>SUM(G106:G112)</f>
        <v>28.800000000000004</v>
      </c>
      <c r="H113" s="43">
        <f>SUM(H106:H112)</f>
        <v>31.199999999999996</v>
      </c>
      <c r="I113" s="43">
        <f>SUM(I106:I112)</f>
        <v>106.89999999999999</v>
      </c>
      <c r="J113" s="43">
        <f>SUM(J106:J112)</f>
        <v>830.0</v>
      </c>
      <c r="K113" s="58"/>
      <c r="L113" s="108">
        <f>SUM(L106:L112)</f>
        <v>0.0</v>
      </c>
    </row>
    <row r="114" spans="8:8" ht="14.5">
      <c r="A114" s="60">
        <f>A98</f>
        <v>2.0</v>
      </c>
      <c r="B114" s="61">
        <f>B98</f>
        <v>1.0</v>
      </c>
      <c r="C114" s="62" t="s">
        <v>30</v>
      </c>
      <c r="D114" s="101"/>
      <c r="E114" s="64"/>
      <c r="F114" s="132">
        <f>F105+F113</f>
        <v>1405.0</v>
      </c>
      <c r="G114" s="132">
        <f>G105+G113</f>
        <v>53.66</v>
      </c>
      <c r="H114" s="132">
        <f>H105+H113</f>
        <v>49.480000000000004</v>
      </c>
      <c r="I114" s="132">
        <f>I105+I113</f>
        <v>190.82</v>
      </c>
      <c r="J114" s="132">
        <f>J105+J113</f>
        <v>1435.0</v>
      </c>
      <c r="K114" s="102"/>
      <c r="L114" s="115">
        <f>L105+L113</f>
        <v>0.0</v>
      </c>
    </row>
    <row r="115" spans="8:8" ht="14.0">
      <c r="A115" s="68">
        <v>2.0</v>
      </c>
      <c r="B115" s="27">
        <v>2.0</v>
      </c>
      <c r="C115" s="18" t="s">
        <v>22</v>
      </c>
      <c r="D115" s="49" t="s">
        <v>29</v>
      </c>
      <c r="E115" s="122" t="s">
        <v>38</v>
      </c>
      <c r="F115" s="133">
        <v>150.0</v>
      </c>
      <c r="G115" s="134">
        <v>8.8</v>
      </c>
      <c r="H115" s="134">
        <v>6.6</v>
      </c>
      <c r="I115" s="134">
        <v>39.0</v>
      </c>
      <c r="J115" s="107">
        <v>251.0</v>
      </c>
      <c r="K115" s="123" t="s">
        <v>108</v>
      </c>
      <c r="L115" s="73"/>
    </row>
    <row r="116" spans="8:8" ht="14.0">
      <c r="A116" s="68"/>
      <c r="B116" s="27"/>
      <c r="C116" s="28"/>
      <c r="D116" s="49" t="s">
        <v>33</v>
      </c>
      <c r="E116" s="122" t="s">
        <v>77</v>
      </c>
      <c r="F116" s="133">
        <v>90.0</v>
      </c>
      <c r="G116" s="134">
        <v>8.5</v>
      </c>
      <c r="H116" s="134">
        <v>9.6</v>
      </c>
      <c r="I116" s="134">
        <v>1.0</v>
      </c>
      <c r="J116" s="107">
        <v>131.0</v>
      </c>
      <c r="K116" s="123" t="s">
        <v>130</v>
      </c>
      <c r="L116" s="106"/>
    </row>
    <row r="117" spans="8:8" ht="14.0">
      <c r="A117" s="68"/>
      <c r="B117" s="27"/>
      <c r="C117" s="28"/>
      <c r="D117" s="49" t="s">
        <v>23</v>
      </c>
      <c r="E117" s="122" t="s">
        <v>49</v>
      </c>
      <c r="F117" s="133">
        <v>30.0</v>
      </c>
      <c r="G117" s="134">
        <v>0.3</v>
      </c>
      <c r="H117" s="134">
        <v>0.1</v>
      </c>
      <c r="I117" s="134">
        <v>0.6</v>
      </c>
      <c r="J117" s="107">
        <v>4.0</v>
      </c>
      <c r="K117" s="123" t="s">
        <v>107</v>
      </c>
      <c r="L117" s="76"/>
    </row>
    <row r="118" spans="8:8" ht="14.0">
      <c r="A118" s="68"/>
      <c r="B118" s="27"/>
      <c r="C118" s="28"/>
      <c r="D118" s="49" t="s">
        <v>32</v>
      </c>
      <c r="E118" s="122" t="s">
        <v>82</v>
      </c>
      <c r="F118" s="133">
        <v>200.0</v>
      </c>
      <c r="G118" s="134">
        <v>5.8</v>
      </c>
      <c r="H118" s="134">
        <v>5.0</v>
      </c>
      <c r="I118" s="134">
        <v>8.0</v>
      </c>
      <c r="J118" s="107">
        <v>101.0</v>
      </c>
      <c r="K118" s="123" t="s">
        <v>42</v>
      </c>
      <c r="L118" s="97"/>
    </row>
    <row r="119" spans="8:8" ht="14.0">
      <c r="A119" s="68"/>
      <c r="B119" s="27"/>
      <c r="C119" s="28"/>
      <c r="D119" s="121" t="s">
        <v>24</v>
      </c>
      <c r="E119" s="122" t="s">
        <v>31</v>
      </c>
      <c r="F119" s="133">
        <v>60.0</v>
      </c>
      <c r="G119" s="134">
        <v>4.56</v>
      </c>
      <c r="H119" s="134">
        <v>0.48</v>
      </c>
      <c r="I119" s="134">
        <v>29.52</v>
      </c>
      <c r="J119" s="107">
        <v>141.0</v>
      </c>
      <c r="K119" s="123" t="s">
        <v>42</v>
      </c>
      <c r="L119" s="34"/>
    </row>
    <row r="120" spans="8:8" ht="14.0">
      <c r="A120" s="68"/>
      <c r="B120" s="27"/>
      <c r="C120" s="28"/>
      <c r="D120" s="121"/>
      <c r="E120" s="122"/>
      <c r="F120" s="133"/>
      <c r="G120" s="134"/>
      <c r="H120" s="134"/>
      <c r="I120" s="134"/>
      <c r="J120" s="107"/>
      <c r="K120" s="123"/>
      <c r="L120" s="134"/>
    </row>
    <row r="121" spans="8:8" ht="14.0">
      <c r="A121" s="68"/>
      <c r="B121" s="27"/>
      <c r="C121" s="28"/>
      <c r="D121" s="29"/>
      <c r="E121" s="35"/>
      <c r="F121" s="135"/>
      <c r="G121" s="57"/>
      <c r="H121" s="57"/>
      <c r="I121" s="57"/>
      <c r="J121" s="57"/>
      <c r="K121" s="78"/>
      <c r="L121" s="36"/>
    </row>
    <row r="122" spans="8:8" ht="14.0">
      <c r="A122" s="79"/>
      <c r="B122" s="39"/>
      <c r="C122" s="40"/>
      <c r="D122" s="41" t="s">
        <v>27</v>
      </c>
      <c r="E122" s="42"/>
      <c r="F122" s="43">
        <f>SUM(F115:F121)</f>
        <v>530.0</v>
      </c>
      <c r="G122" s="43">
        <f>SUM(G115:G121)</f>
        <v>27.96</v>
      </c>
      <c r="H122" s="43">
        <f>SUM(H115:H121)</f>
        <v>21.78</v>
      </c>
      <c r="I122" s="43">
        <f>SUM(I115:I121)</f>
        <v>78.12</v>
      </c>
      <c r="J122" s="43">
        <f>SUM(J115:J121)</f>
        <v>628.0</v>
      </c>
      <c r="K122" s="44"/>
      <c r="L122" s="108">
        <f>SUM(L115:L121)</f>
        <v>0.0</v>
      </c>
    </row>
    <row r="123" spans="8:8" ht="14.0">
      <c r="A123" s="47">
        <f>A115</f>
        <v>2.0</v>
      </c>
      <c r="B123" s="47">
        <f>B115</f>
        <v>2.0</v>
      </c>
      <c r="C123" s="48" t="s">
        <v>28</v>
      </c>
      <c r="D123" s="49" t="s">
        <v>36</v>
      </c>
      <c r="E123" s="69" t="s">
        <v>83</v>
      </c>
      <c r="F123" s="21">
        <v>250.0</v>
      </c>
      <c r="G123" s="22">
        <v>7.4</v>
      </c>
      <c r="H123" s="22">
        <v>3.3</v>
      </c>
      <c r="I123" s="22">
        <v>15.8</v>
      </c>
      <c r="J123" s="23">
        <v>122.0</v>
      </c>
      <c r="K123" s="24" t="s">
        <v>134</v>
      </c>
      <c r="L123" s="76"/>
    </row>
    <row r="124" spans="8:8" ht="14.0">
      <c r="A124" s="68"/>
      <c r="B124" s="27"/>
      <c r="C124" s="28"/>
      <c r="D124" s="49" t="s">
        <v>23</v>
      </c>
      <c r="E124" s="69" t="s">
        <v>49</v>
      </c>
      <c r="F124" s="21">
        <v>50.0</v>
      </c>
      <c r="G124" s="22">
        <v>0.5</v>
      </c>
      <c r="H124" s="22">
        <v>0.2</v>
      </c>
      <c r="I124" s="22">
        <v>1.0</v>
      </c>
      <c r="J124" s="23">
        <v>7.0</v>
      </c>
      <c r="K124" s="24" t="s">
        <v>107</v>
      </c>
      <c r="L124" s="136"/>
    </row>
    <row r="125" spans="8:8" ht="14.0">
      <c r="A125" s="68"/>
      <c r="B125" s="27"/>
      <c r="C125" s="28"/>
      <c r="D125" s="33" t="s">
        <v>39</v>
      </c>
      <c r="E125" s="69" t="s">
        <v>84</v>
      </c>
      <c r="F125" s="21">
        <v>200.0</v>
      </c>
      <c r="G125" s="22">
        <v>21.0</v>
      </c>
      <c r="H125" s="22">
        <v>19.0</v>
      </c>
      <c r="I125" s="22">
        <v>15.9</v>
      </c>
      <c r="J125" s="23">
        <v>319.0</v>
      </c>
      <c r="K125" s="24" t="s">
        <v>135</v>
      </c>
      <c r="L125" s="104"/>
    </row>
    <row r="126" spans="8:8" ht="14.0">
      <c r="A126" s="68"/>
      <c r="B126" s="27"/>
      <c r="C126" s="28"/>
      <c r="D126" s="49" t="s">
        <v>25</v>
      </c>
      <c r="E126" s="69" t="s">
        <v>50</v>
      </c>
      <c r="F126" s="21">
        <v>200.0</v>
      </c>
      <c r="G126" s="22">
        <v>1.0</v>
      </c>
      <c r="H126" s="22">
        <v>0.2</v>
      </c>
      <c r="I126" s="22">
        <v>20.2</v>
      </c>
      <c r="J126" s="23">
        <v>92.0</v>
      </c>
      <c r="K126" s="24" t="s">
        <v>42</v>
      </c>
      <c r="L126" s="36"/>
    </row>
    <row r="127" spans="8:8" ht="14.0">
      <c r="A127" s="68"/>
      <c r="B127" s="27"/>
      <c r="C127" s="28"/>
      <c r="D127" s="49" t="s">
        <v>37</v>
      </c>
      <c r="E127" s="69" t="s">
        <v>85</v>
      </c>
      <c r="F127" s="21">
        <v>40.0</v>
      </c>
      <c r="G127" s="22">
        <v>1.7</v>
      </c>
      <c r="H127" s="22">
        <v>12.2</v>
      </c>
      <c r="I127" s="22">
        <v>25.0</v>
      </c>
      <c r="J127" s="23">
        <v>225.0</v>
      </c>
      <c r="K127" s="24" t="s">
        <v>42</v>
      </c>
      <c r="L127" s="34"/>
    </row>
    <row r="128" spans="8:8" ht="14.0">
      <c r="A128" s="68"/>
      <c r="B128" s="27"/>
      <c r="C128" s="28"/>
      <c r="D128" s="93" t="s">
        <v>24</v>
      </c>
      <c r="E128" s="69" t="s">
        <v>31</v>
      </c>
      <c r="F128" s="21">
        <v>60.0</v>
      </c>
      <c r="G128" s="22">
        <v>4.6</v>
      </c>
      <c r="H128" s="22">
        <v>0.5</v>
      </c>
      <c r="I128" s="22">
        <v>29.5</v>
      </c>
      <c r="J128" s="23">
        <v>141.0</v>
      </c>
      <c r="K128" s="24" t="s">
        <v>42</v>
      </c>
      <c r="L128" s="36"/>
    </row>
    <row r="129" spans="8:8" ht="14.0">
      <c r="A129" s="68"/>
      <c r="B129" s="27"/>
      <c r="C129" s="28"/>
      <c r="D129" s="49"/>
      <c r="E129" s="93"/>
      <c r="F129" s="94"/>
      <c r="G129" s="95"/>
      <c r="H129" s="95"/>
      <c r="I129" s="95"/>
      <c r="J129" s="96"/>
      <c r="K129" s="52"/>
      <c r="L129" s="97"/>
    </row>
    <row r="130" spans="8:8" ht="14.0">
      <c r="A130" s="68"/>
      <c r="B130" s="27"/>
      <c r="C130" s="28"/>
      <c r="D130" s="29"/>
      <c r="E130" s="35"/>
      <c r="F130" s="117"/>
      <c r="G130" s="118"/>
      <c r="H130" s="118"/>
      <c r="I130" s="118"/>
      <c r="J130" s="118"/>
      <c r="K130" s="52"/>
      <c r="L130" s="36"/>
    </row>
    <row r="131" spans="8:8" ht="14.0">
      <c r="A131" s="68"/>
      <c r="B131" s="27"/>
      <c r="C131" s="28"/>
      <c r="D131" s="29"/>
      <c r="E131" s="35"/>
      <c r="F131" s="117"/>
      <c r="G131" s="36"/>
      <c r="H131" s="36"/>
      <c r="I131" s="36"/>
      <c r="J131" s="36"/>
      <c r="K131" s="37"/>
      <c r="L131" s="36"/>
    </row>
    <row r="132" spans="8:8" ht="14.0">
      <c r="A132" s="79"/>
      <c r="B132" s="39"/>
      <c r="C132" s="40"/>
      <c r="D132" s="41" t="s">
        <v>27</v>
      </c>
      <c r="E132" s="42"/>
      <c r="F132" s="43">
        <f>SUM(F123:F131)</f>
        <v>800.0</v>
      </c>
      <c r="G132" s="43">
        <f>SUM(G123:G131)</f>
        <v>36.199999999999996</v>
      </c>
      <c r="H132" s="43">
        <f>SUM(H123:H131)</f>
        <v>35.4</v>
      </c>
      <c r="I132" s="43">
        <f>SUM(I123:I131)</f>
        <v>107.4</v>
      </c>
      <c r="J132" s="43">
        <f>SUM(J123:J131)</f>
        <v>906.0</v>
      </c>
      <c r="K132" s="58"/>
      <c r="L132" s="108">
        <f>SUM(L123:L131)</f>
        <v>0.0</v>
      </c>
    </row>
    <row r="133" spans="8:8" ht="14.5">
      <c r="A133" s="100">
        <f>A115</f>
        <v>2.0</v>
      </c>
      <c r="B133" s="100">
        <f>B115</f>
        <v>2.0</v>
      </c>
      <c r="C133" s="62" t="s">
        <v>30</v>
      </c>
      <c r="D133" s="101"/>
      <c r="E133" s="64"/>
      <c r="F133" s="128">
        <f>F122+F132</f>
        <v>1330.0</v>
      </c>
      <c r="G133" s="132">
        <f>G122+G132</f>
        <v>64.16</v>
      </c>
      <c r="H133" s="132">
        <f>H122+H132</f>
        <v>57.18</v>
      </c>
      <c r="I133" s="132">
        <f>I122+I132</f>
        <v>185.52</v>
      </c>
      <c r="J133" s="132">
        <f>J122+J132</f>
        <v>1534.0</v>
      </c>
      <c r="K133" s="102"/>
      <c r="L133" s="115">
        <f>L122+L132</f>
        <v>0.0</v>
      </c>
    </row>
    <row r="134" spans="8:8" ht="14.0">
      <c r="A134" s="16">
        <v>2.0</v>
      </c>
      <c r="B134" s="17">
        <v>3.0</v>
      </c>
      <c r="C134" s="18" t="s">
        <v>22</v>
      </c>
      <c r="D134" s="103" t="s">
        <v>34</v>
      </c>
      <c r="E134" s="35" t="s">
        <v>35</v>
      </c>
      <c r="F134" s="135">
        <v>40.0</v>
      </c>
      <c r="G134" s="57">
        <v>5.1</v>
      </c>
      <c r="H134" s="57">
        <v>4.6</v>
      </c>
      <c r="I134" s="57">
        <v>0.3</v>
      </c>
      <c r="J134" s="57">
        <v>63.0</v>
      </c>
      <c r="K134" s="37" t="s">
        <v>115</v>
      </c>
      <c r="L134" s="104"/>
    </row>
    <row r="135" spans="8:8" ht="14.0">
      <c r="A135" s="26"/>
      <c r="B135" s="27"/>
      <c r="C135" s="28"/>
      <c r="D135" s="103" t="s">
        <v>29</v>
      </c>
      <c r="E135" s="35" t="s">
        <v>86</v>
      </c>
      <c r="F135" s="135">
        <v>200.0</v>
      </c>
      <c r="G135" s="57">
        <v>5.9</v>
      </c>
      <c r="H135" s="57">
        <v>6.5</v>
      </c>
      <c r="I135" s="57">
        <v>36.8</v>
      </c>
      <c r="J135" s="57">
        <v>230.0</v>
      </c>
      <c r="K135" s="37" t="s">
        <v>136</v>
      </c>
      <c r="L135" s="55"/>
    </row>
    <row r="136" spans="8:8" ht="14.0">
      <c r="A136" s="26"/>
      <c r="B136" s="27"/>
      <c r="C136" s="28"/>
      <c r="D136" s="103" t="s">
        <v>23</v>
      </c>
      <c r="E136" s="35" t="s">
        <v>87</v>
      </c>
      <c r="F136" s="135">
        <v>70.0</v>
      </c>
      <c r="G136" s="57">
        <v>10.2</v>
      </c>
      <c r="H136" s="57">
        <v>15.6</v>
      </c>
      <c r="I136" s="57">
        <v>14.8</v>
      </c>
      <c r="J136" s="57">
        <v>242.0</v>
      </c>
      <c r="K136" s="37" t="s">
        <v>137</v>
      </c>
      <c r="L136" s="97"/>
    </row>
    <row r="137" spans="8:8" ht="14.0">
      <c r="A137" s="26"/>
      <c r="B137" s="27"/>
      <c r="C137" s="28"/>
      <c r="D137" s="89" t="s">
        <v>40</v>
      </c>
      <c r="E137" s="35" t="s">
        <v>74</v>
      </c>
      <c r="F137" s="135">
        <v>200.0</v>
      </c>
      <c r="G137" s="57">
        <v>0.2</v>
      </c>
      <c r="H137" s="57">
        <v>0.1</v>
      </c>
      <c r="I137" s="57">
        <v>9.3</v>
      </c>
      <c r="J137" s="57">
        <v>38.0</v>
      </c>
      <c r="K137" s="37" t="s">
        <v>128</v>
      </c>
      <c r="L137" s="76"/>
    </row>
    <row r="138" spans="8:8" ht="14.0">
      <c r="A138" s="26"/>
      <c r="B138" s="27"/>
      <c r="C138" s="28"/>
      <c r="D138" s="29"/>
      <c r="E138" s="35"/>
      <c r="F138" s="135"/>
      <c r="G138" s="57"/>
      <c r="H138" s="57"/>
      <c r="I138" s="57"/>
      <c r="J138" s="57"/>
      <c r="K138" s="37"/>
      <c r="L138" s="36"/>
    </row>
    <row r="139" spans="8:8" ht="14.0">
      <c r="A139" s="26"/>
      <c r="B139" s="27"/>
      <c r="C139" s="28"/>
      <c r="D139" s="29"/>
      <c r="E139" s="35"/>
      <c r="F139" s="135"/>
      <c r="G139" s="57"/>
      <c r="H139" s="57"/>
      <c r="I139" s="57"/>
      <c r="J139" s="57"/>
      <c r="K139" s="37"/>
      <c r="L139" s="36"/>
    </row>
    <row r="140" spans="8:8" ht="14.0">
      <c r="A140" s="26"/>
      <c r="B140" s="27"/>
      <c r="C140" s="28"/>
      <c r="D140" s="29"/>
      <c r="E140" s="35"/>
      <c r="F140" s="135"/>
      <c r="G140" s="57"/>
      <c r="H140" s="57"/>
      <c r="I140" s="57"/>
      <c r="J140" s="57"/>
      <c r="K140" s="37"/>
      <c r="L140" s="36"/>
    </row>
    <row r="141" spans="8:8" ht="14.0">
      <c r="A141" s="38"/>
      <c r="B141" s="39"/>
      <c r="C141" s="40"/>
      <c r="D141" s="41" t="s">
        <v>27</v>
      </c>
      <c r="E141" s="42"/>
      <c r="F141" s="43">
        <f>SUM(F134:F139)</f>
        <v>510.0</v>
      </c>
      <c r="G141" s="43">
        <f>SUM(G134:G139)</f>
        <v>21.4</v>
      </c>
      <c r="H141" s="43">
        <f>SUM(H134:H139)</f>
        <v>26.8</v>
      </c>
      <c r="I141" s="43">
        <f>SUM(I134:I139)</f>
        <v>61.19999999999999</v>
      </c>
      <c r="J141" s="43">
        <f>SUM(J134:J139)</f>
        <v>573.0</v>
      </c>
      <c r="K141" s="44"/>
      <c r="L141" s="108">
        <f>SUM(L134:L139)</f>
        <v>0.0</v>
      </c>
    </row>
    <row r="142" spans="8:8" ht="14.0">
      <c r="A142" s="46">
        <f>A134</f>
        <v>2.0</v>
      </c>
      <c r="B142" s="47">
        <f>B134</f>
        <v>3.0</v>
      </c>
      <c r="C142" s="48" t="s">
        <v>28</v>
      </c>
      <c r="D142" s="49" t="s">
        <v>36</v>
      </c>
      <c r="E142" s="93" t="s">
        <v>88</v>
      </c>
      <c r="F142" s="94">
        <v>250.0</v>
      </c>
      <c r="G142" s="83">
        <v>6.3</v>
      </c>
      <c r="H142" s="83">
        <v>3.6</v>
      </c>
      <c r="I142" s="83">
        <v>14.6</v>
      </c>
      <c r="J142" s="84">
        <v>116.0</v>
      </c>
      <c r="K142" s="91" t="s">
        <v>138</v>
      </c>
      <c r="L142" s="36"/>
    </row>
    <row r="143" spans="8:8" ht="14.0">
      <c r="A143" s="26"/>
      <c r="B143" s="27"/>
      <c r="C143" s="28"/>
      <c r="D143" s="49" t="s">
        <v>23</v>
      </c>
      <c r="E143" s="93" t="s">
        <v>46</v>
      </c>
      <c r="F143" s="94">
        <v>50.0</v>
      </c>
      <c r="G143" s="83">
        <v>0.3</v>
      </c>
      <c r="H143" s="83">
        <v>3.0</v>
      </c>
      <c r="I143" s="83">
        <v>0.9</v>
      </c>
      <c r="J143" s="84">
        <v>32.0</v>
      </c>
      <c r="K143" s="91" t="s">
        <v>105</v>
      </c>
      <c r="L143" s="55"/>
    </row>
    <row r="144" spans="8:8" ht="14.0">
      <c r="A144" s="26"/>
      <c r="B144" s="27"/>
      <c r="C144" s="28"/>
      <c r="D144" s="49" t="s">
        <v>29</v>
      </c>
      <c r="E144" s="93" t="s">
        <v>89</v>
      </c>
      <c r="F144" s="94">
        <v>200.0</v>
      </c>
      <c r="G144" s="83">
        <v>10.3</v>
      </c>
      <c r="H144" s="83">
        <v>12.4</v>
      </c>
      <c r="I144" s="83">
        <v>41.2</v>
      </c>
      <c r="J144" s="84">
        <v>318.0</v>
      </c>
      <c r="K144" s="91" t="s">
        <v>139</v>
      </c>
      <c r="L144" s="55"/>
    </row>
    <row r="145" spans="8:8" ht="14.0">
      <c r="A145" s="26"/>
      <c r="B145" s="27"/>
      <c r="C145" s="28"/>
      <c r="D145" s="49" t="s">
        <v>43</v>
      </c>
      <c r="E145" s="93" t="s">
        <v>90</v>
      </c>
      <c r="F145" s="94">
        <v>90.0</v>
      </c>
      <c r="G145" s="83">
        <v>16.0</v>
      </c>
      <c r="H145" s="83">
        <v>11.2</v>
      </c>
      <c r="I145" s="83">
        <v>13.6</v>
      </c>
      <c r="J145" s="84">
        <v>221.0</v>
      </c>
      <c r="K145" s="91" t="s">
        <v>140</v>
      </c>
      <c r="L145" s="76"/>
    </row>
    <row r="146" spans="8:8" ht="14.0">
      <c r="A146" s="26"/>
      <c r="B146" s="27"/>
      <c r="C146" s="28"/>
      <c r="D146" s="49" t="s">
        <v>40</v>
      </c>
      <c r="E146" s="93" t="s">
        <v>50</v>
      </c>
      <c r="F146" s="94">
        <v>200.0</v>
      </c>
      <c r="G146" s="83">
        <v>1.0</v>
      </c>
      <c r="H146" s="83">
        <v>0.2</v>
      </c>
      <c r="I146" s="83">
        <v>20.2</v>
      </c>
      <c r="J146" s="84">
        <v>92.0</v>
      </c>
      <c r="K146" s="91" t="s">
        <v>42</v>
      </c>
      <c r="L146" s="55"/>
    </row>
    <row r="147" spans="8:8" ht="14.0">
      <c r="A147" s="26"/>
      <c r="B147" s="27"/>
      <c r="C147" s="28"/>
      <c r="D147" s="49" t="s">
        <v>24</v>
      </c>
      <c r="E147" s="93" t="s">
        <v>31</v>
      </c>
      <c r="F147" s="94">
        <v>60.0</v>
      </c>
      <c r="G147" s="83">
        <v>4.6</v>
      </c>
      <c r="H147" s="83">
        <v>0.5</v>
      </c>
      <c r="I147" s="83">
        <v>29.5</v>
      </c>
      <c r="J147" s="84">
        <v>141.0</v>
      </c>
      <c r="K147" s="91" t="s">
        <v>42</v>
      </c>
      <c r="L147" s="97"/>
    </row>
    <row r="148" spans="8:8" ht="14.0">
      <c r="A148" s="26"/>
      <c r="B148" s="27"/>
      <c r="C148" s="28"/>
      <c r="D148" s="93"/>
      <c r="E148" s="93"/>
      <c r="F148" s="94"/>
      <c r="G148" s="83"/>
      <c r="H148" s="83"/>
      <c r="I148" s="83"/>
      <c r="J148" s="84"/>
      <c r="K148" s="91"/>
      <c r="L148" s="134"/>
    </row>
    <row r="149" spans="8:8" ht="14.0">
      <c r="A149" s="26"/>
      <c r="B149" s="27"/>
      <c r="C149" s="28"/>
      <c r="D149" s="33"/>
      <c r="E149" s="69"/>
      <c r="F149" s="70"/>
      <c r="G149" s="22"/>
      <c r="H149" s="22"/>
      <c r="I149" s="22"/>
      <c r="J149" s="23"/>
      <c r="K149" s="52"/>
      <c r="L149" s="55"/>
    </row>
    <row r="150" spans="8:8" ht="14.0">
      <c r="A150" s="26"/>
      <c r="B150" s="27"/>
      <c r="C150" s="28"/>
      <c r="D150" s="29"/>
      <c r="E150" s="35"/>
      <c r="F150" s="117"/>
      <c r="G150" s="36"/>
      <c r="H150" s="36"/>
      <c r="I150" s="36"/>
      <c r="J150" s="127"/>
      <c r="K150" s="37"/>
      <c r="L150" s="127"/>
    </row>
    <row r="151" spans="8:8" ht="14.0">
      <c r="A151" s="38"/>
      <c r="B151" s="39"/>
      <c r="C151" s="40"/>
      <c r="D151" s="41" t="s">
        <v>27</v>
      </c>
      <c r="E151" s="42"/>
      <c r="F151" s="43">
        <f>SUM(F142:F150)</f>
        <v>850.0</v>
      </c>
      <c r="G151" s="43">
        <f>SUM(G142:G150)</f>
        <v>38.5</v>
      </c>
      <c r="H151" s="43">
        <f>SUM(H142:H150)</f>
        <v>30.9</v>
      </c>
      <c r="I151" s="137">
        <f>SUM(I142:I150)</f>
        <v>120.0</v>
      </c>
      <c r="J151" s="137">
        <f>SUM(J142:J150)</f>
        <v>920.0</v>
      </c>
      <c r="K151" s="44"/>
      <c r="L151" s="119">
        <f>SUM(L142:L150)</f>
        <v>0.0</v>
      </c>
    </row>
    <row r="152" spans="8:8" ht="14.5">
      <c r="A152" s="60">
        <f>A134</f>
        <v>2.0</v>
      </c>
      <c r="B152" s="61">
        <f>B134</f>
        <v>3.0</v>
      </c>
      <c r="C152" s="62" t="s">
        <v>30</v>
      </c>
      <c r="D152" s="101"/>
      <c r="E152" s="64"/>
      <c r="F152" s="128">
        <f>F141+F151</f>
        <v>1360.0</v>
      </c>
      <c r="G152" s="132">
        <f>G141+G151</f>
        <v>59.9</v>
      </c>
      <c r="H152" s="132">
        <f>H141+H151</f>
        <v>57.7</v>
      </c>
      <c r="I152" s="132">
        <f>I141+I151</f>
        <v>181.2</v>
      </c>
      <c r="J152" s="115">
        <f>J141+J151</f>
        <v>1493.0</v>
      </c>
      <c r="K152" s="102"/>
      <c r="L152" s="115">
        <f>L141+L151</f>
        <v>0.0</v>
      </c>
    </row>
    <row r="153" spans="8:8" ht="14.0">
      <c r="A153" s="16">
        <v>2.0</v>
      </c>
      <c r="B153" s="17">
        <v>4.0</v>
      </c>
      <c r="C153" s="18" t="s">
        <v>22</v>
      </c>
      <c r="D153" s="19" t="s">
        <v>23</v>
      </c>
      <c r="E153" s="35" t="s">
        <v>46</v>
      </c>
      <c r="F153" s="135">
        <v>25.0</v>
      </c>
      <c r="G153" s="57">
        <v>0.2</v>
      </c>
      <c r="H153" s="57">
        <v>1.5</v>
      </c>
      <c r="I153" s="57">
        <v>0.5</v>
      </c>
      <c r="J153" s="138">
        <v>16.0</v>
      </c>
      <c r="K153" s="78" t="s">
        <v>105</v>
      </c>
      <c r="L153" s="139"/>
    </row>
    <row r="154" spans="8:8" ht="14.0">
      <c r="A154" s="26"/>
      <c r="B154" s="27"/>
      <c r="C154" s="28"/>
      <c r="D154" s="29" t="s">
        <v>39</v>
      </c>
      <c r="E154" s="35" t="s">
        <v>62</v>
      </c>
      <c r="F154" s="135">
        <v>200.0</v>
      </c>
      <c r="G154" s="57">
        <v>12.3</v>
      </c>
      <c r="H154" s="57">
        <v>8.2</v>
      </c>
      <c r="I154" s="57">
        <v>24.8</v>
      </c>
      <c r="J154" s="138">
        <v>223.0</v>
      </c>
      <c r="K154" s="78" t="s">
        <v>119</v>
      </c>
      <c r="L154" s="54"/>
    </row>
    <row r="155" spans="8:8" ht="14.0">
      <c r="A155" s="26"/>
      <c r="B155" s="27"/>
      <c r="C155" s="28"/>
      <c r="D155" s="31" t="s">
        <v>37</v>
      </c>
      <c r="E155" s="35" t="s">
        <v>91</v>
      </c>
      <c r="F155" s="135">
        <v>50.0</v>
      </c>
      <c r="G155" s="57">
        <v>3.1</v>
      </c>
      <c r="H155" s="57">
        <v>9.0</v>
      </c>
      <c r="I155" s="57">
        <v>34.3</v>
      </c>
      <c r="J155" s="138">
        <v>231.0</v>
      </c>
      <c r="K155" s="78" t="s">
        <v>42</v>
      </c>
      <c r="L155" s="76"/>
    </row>
    <row r="156" spans="8:8" ht="14.0">
      <c r="A156" s="26"/>
      <c r="B156" s="27"/>
      <c r="C156" s="28"/>
      <c r="D156" s="49" t="s">
        <v>25</v>
      </c>
      <c r="E156" s="35" t="s">
        <v>50</v>
      </c>
      <c r="F156" s="135">
        <v>200.0</v>
      </c>
      <c r="G156" s="57">
        <v>1.0</v>
      </c>
      <c r="H156" s="57">
        <v>0.2</v>
      </c>
      <c r="I156" s="57">
        <v>20.2</v>
      </c>
      <c r="J156" s="138">
        <v>92.0</v>
      </c>
      <c r="K156" s="78" t="s">
        <v>42</v>
      </c>
      <c r="L156" s="97"/>
    </row>
    <row r="157" spans="8:8" ht="14.0">
      <c r="A157" s="26"/>
      <c r="B157" s="27"/>
      <c r="C157" s="28"/>
      <c r="D157" s="29" t="s">
        <v>24</v>
      </c>
      <c r="E157" s="35" t="s">
        <v>31</v>
      </c>
      <c r="F157" s="135">
        <v>60.0</v>
      </c>
      <c r="G157" s="57">
        <v>4.56</v>
      </c>
      <c r="H157" s="57">
        <v>0.48</v>
      </c>
      <c r="I157" s="57">
        <v>29.52</v>
      </c>
      <c r="J157" s="138">
        <v>141.0</v>
      </c>
      <c r="K157" s="78" t="s">
        <v>42</v>
      </c>
      <c r="L157" s="138"/>
    </row>
    <row r="158" spans="8:8" ht="14.0">
      <c r="A158" s="26"/>
      <c r="B158" s="27"/>
      <c r="C158" s="28"/>
      <c r="D158" s="29"/>
      <c r="E158" s="35"/>
      <c r="F158" s="117"/>
      <c r="G158" s="118"/>
      <c r="H158" s="118"/>
      <c r="I158" s="118"/>
      <c r="J158" s="118"/>
      <c r="K158" s="52"/>
      <c r="L158" s="36"/>
    </row>
    <row r="159" spans="8:8" ht="14.0">
      <c r="A159" s="26"/>
      <c r="B159" s="27"/>
      <c r="C159" s="28"/>
      <c r="D159" s="29"/>
      <c r="E159" s="35"/>
      <c r="F159" s="117"/>
      <c r="G159" s="118"/>
      <c r="H159" s="118"/>
      <c r="I159" s="118"/>
      <c r="J159" s="140"/>
      <c r="K159" s="52"/>
      <c r="L159" s="36"/>
    </row>
    <row r="160" spans="8:8" ht="14.0">
      <c r="A160" s="38"/>
      <c r="B160" s="39"/>
      <c r="C160" s="40"/>
      <c r="D160" s="41" t="s">
        <v>27</v>
      </c>
      <c r="E160" s="42"/>
      <c r="F160" s="43">
        <f>SUM(F153:F158)</f>
        <v>535.0</v>
      </c>
      <c r="G160" s="43">
        <f>SUM(G153:G158)</f>
        <v>21.16</v>
      </c>
      <c r="H160" s="43">
        <f>SUM(H153:H158)</f>
        <v>19.38</v>
      </c>
      <c r="I160" s="43">
        <f>SUM(I153:I158)</f>
        <v>109.32</v>
      </c>
      <c r="J160" s="137">
        <f>SUM(J153:J158)</f>
        <v>703.0</v>
      </c>
      <c r="K160" s="44"/>
      <c r="L160" s="108">
        <f>SUM(L153:L158)</f>
        <v>0.0</v>
      </c>
    </row>
    <row r="161" spans="8:8" ht="14.0">
      <c r="A161" s="46">
        <f>A153</f>
        <v>2.0</v>
      </c>
      <c r="B161" s="47">
        <f>B153</f>
        <v>4.0</v>
      </c>
      <c r="C161" s="48" t="s">
        <v>28</v>
      </c>
      <c r="D161" s="49" t="s">
        <v>36</v>
      </c>
      <c r="E161" s="35" t="s">
        <v>92</v>
      </c>
      <c r="F161" s="117">
        <v>250.0</v>
      </c>
      <c r="G161" s="118">
        <v>8.0</v>
      </c>
      <c r="H161" s="118">
        <v>10.4</v>
      </c>
      <c r="I161" s="118">
        <v>1.6</v>
      </c>
      <c r="J161" s="118">
        <v>132.5</v>
      </c>
      <c r="K161" s="52" t="s">
        <v>141</v>
      </c>
      <c r="L161" s="54"/>
    </row>
    <row r="162" spans="8:8" ht="14.0">
      <c r="A162" s="26"/>
      <c r="B162" s="27"/>
      <c r="C162" s="28"/>
      <c r="D162" s="49" t="s">
        <v>43</v>
      </c>
      <c r="E162" s="35" t="s">
        <v>68</v>
      </c>
      <c r="F162" s="117">
        <v>90.0</v>
      </c>
      <c r="G162" s="118">
        <v>18.0</v>
      </c>
      <c r="H162" s="118">
        <v>16.2</v>
      </c>
      <c r="I162" s="118">
        <v>9.6</v>
      </c>
      <c r="J162" s="118">
        <v>256.0</v>
      </c>
      <c r="K162" s="52" t="s">
        <v>121</v>
      </c>
      <c r="L162" s="54"/>
    </row>
    <row r="163" spans="8:8" ht="14.0">
      <c r="A163" s="26"/>
      <c r="B163" s="27"/>
      <c r="C163" s="28"/>
      <c r="D163" s="93" t="s">
        <v>23</v>
      </c>
      <c r="E163" s="35" t="s">
        <v>69</v>
      </c>
      <c r="F163" s="117">
        <v>80.0</v>
      </c>
      <c r="G163" s="118">
        <v>1.0</v>
      </c>
      <c r="H163" s="118">
        <v>4.8</v>
      </c>
      <c r="I163" s="118">
        <v>7.5</v>
      </c>
      <c r="J163" s="118">
        <v>83.0</v>
      </c>
      <c r="K163" s="52" t="s">
        <v>124</v>
      </c>
      <c r="L163" s="54"/>
    </row>
    <row r="164" spans="8:8" ht="14.0">
      <c r="A164" s="26"/>
      <c r="B164" s="27"/>
      <c r="C164" s="28"/>
      <c r="D164" s="93" t="s">
        <v>29</v>
      </c>
      <c r="E164" s="35" t="s">
        <v>93</v>
      </c>
      <c r="F164" s="117">
        <v>200.0</v>
      </c>
      <c r="G164" s="118">
        <v>5.5</v>
      </c>
      <c r="H164" s="118">
        <v>3.5</v>
      </c>
      <c r="I164" s="118">
        <v>47.2</v>
      </c>
      <c r="J164" s="118">
        <v>243.0</v>
      </c>
      <c r="K164" s="52" t="s">
        <v>142</v>
      </c>
      <c r="L164" s="92"/>
    </row>
    <row r="165" spans="8:8" ht="14.0">
      <c r="A165" s="26"/>
      <c r="B165" s="27"/>
      <c r="C165" s="28"/>
      <c r="D165" s="49" t="s">
        <v>40</v>
      </c>
      <c r="E165" s="35" t="s">
        <v>44</v>
      </c>
      <c r="F165" s="117">
        <v>200.0</v>
      </c>
      <c r="G165" s="118">
        <v>1.0</v>
      </c>
      <c r="H165" s="118">
        <v>0.2</v>
      </c>
      <c r="I165" s="118">
        <v>20.2</v>
      </c>
      <c r="J165" s="118">
        <v>92.0</v>
      </c>
      <c r="K165" s="52" t="s">
        <v>42</v>
      </c>
      <c r="L165" s="36"/>
    </row>
    <row r="166" spans="8:8" ht="14.0">
      <c r="A166" s="26"/>
      <c r="B166" s="27"/>
      <c r="C166" s="28"/>
      <c r="D166" s="49" t="s">
        <v>24</v>
      </c>
      <c r="E166" s="35" t="s">
        <v>31</v>
      </c>
      <c r="F166" s="117">
        <v>60.0</v>
      </c>
      <c r="G166" s="118">
        <v>4.6</v>
      </c>
      <c r="H166" s="118">
        <v>0.5</v>
      </c>
      <c r="I166" s="118">
        <v>29.5</v>
      </c>
      <c r="J166" s="118">
        <v>141.0</v>
      </c>
      <c r="K166" s="52" t="s">
        <v>42</v>
      </c>
      <c r="L166" s="127"/>
    </row>
    <row r="167" spans="8:8" ht="14.0">
      <c r="A167" s="26"/>
      <c r="B167" s="27"/>
      <c r="C167" s="28"/>
      <c r="D167" s="49"/>
      <c r="E167" s="35"/>
      <c r="F167" s="117"/>
      <c r="G167" s="118"/>
      <c r="H167" s="118"/>
      <c r="I167" s="118"/>
      <c r="J167" s="118"/>
      <c r="K167" s="52"/>
      <c r="L167" s="127"/>
    </row>
    <row r="168" spans="8:8" ht="14.0">
      <c r="A168" s="38"/>
      <c r="B168" s="39"/>
      <c r="C168" s="40"/>
      <c r="D168" s="41" t="s">
        <v>27</v>
      </c>
      <c r="E168" s="42"/>
      <c r="F168" s="141">
        <f>SUM(F161:F167)</f>
        <v>880.0</v>
      </c>
      <c r="G168" s="141">
        <f>SUM(G161:G167)</f>
        <v>38.1</v>
      </c>
      <c r="H168" s="141">
        <f>SUM(H161:H167)</f>
        <v>35.60000000000001</v>
      </c>
      <c r="I168" s="141">
        <f>SUM(I161:I167)</f>
        <v>115.60000000000001</v>
      </c>
      <c r="J168" s="141">
        <f>SUM(J161:J167)</f>
        <v>947.5</v>
      </c>
      <c r="K168" s="58"/>
      <c r="L168" s="119">
        <v>0.0</v>
      </c>
    </row>
    <row r="169" spans="8:8" ht="14.5">
      <c r="A169" s="60">
        <f>A153</f>
        <v>2.0</v>
      </c>
      <c r="B169" s="61">
        <f>B153</f>
        <v>4.0</v>
      </c>
      <c r="C169" s="62" t="s">
        <v>30</v>
      </c>
      <c r="D169" s="63"/>
      <c r="E169" s="142"/>
      <c r="F169" s="128">
        <f>F160+F168</f>
        <v>1415.0</v>
      </c>
      <c r="G169" s="132">
        <f>G160+G168</f>
        <v>59.260000000000005</v>
      </c>
      <c r="H169" s="132">
        <f>H160+H168</f>
        <v>54.980000000000004</v>
      </c>
      <c r="I169" s="132">
        <f>I160+I168</f>
        <v>224.92</v>
      </c>
      <c r="J169" s="132">
        <f>J160+J168</f>
        <v>1650.5</v>
      </c>
      <c r="K169" s="102"/>
      <c r="L169" s="115">
        <f>L160+L168</f>
        <v>0.0</v>
      </c>
    </row>
    <row r="170" spans="8:8" ht="14.0">
      <c r="A170" s="16">
        <v>2.0</v>
      </c>
      <c r="B170" s="17">
        <v>5.0</v>
      </c>
      <c r="C170" s="18" t="s">
        <v>22</v>
      </c>
      <c r="D170" s="93" t="s">
        <v>23</v>
      </c>
      <c r="E170" s="93" t="s">
        <v>87</v>
      </c>
      <c r="F170" s="94">
        <v>70.0</v>
      </c>
      <c r="G170" s="95">
        <v>10.2</v>
      </c>
      <c r="H170" s="95">
        <v>15.6</v>
      </c>
      <c r="I170" s="95">
        <v>14.8</v>
      </c>
      <c r="J170" s="96">
        <v>242.0</v>
      </c>
      <c r="K170" s="52" t="s">
        <v>137</v>
      </c>
      <c r="L170" s="30"/>
    </row>
    <row r="171" spans="8:8" ht="14.0">
      <c r="A171" s="26"/>
      <c r="B171" s="27"/>
      <c r="C171" s="28"/>
      <c r="D171" s="49" t="s">
        <v>94</v>
      </c>
      <c r="E171" s="93" t="s">
        <v>95</v>
      </c>
      <c r="F171" s="94">
        <v>120.0</v>
      </c>
      <c r="G171" s="95">
        <v>20.6</v>
      </c>
      <c r="H171" s="95">
        <v>5.7</v>
      </c>
      <c r="I171" s="95">
        <v>22.2</v>
      </c>
      <c r="J171" s="96">
        <v>222.0</v>
      </c>
      <c r="K171" s="52" t="s">
        <v>143</v>
      </c>
      <c r="L171" s="30"/>
    </row>
    <row r="172" spans="8:8" ht="14.0">
      <c r="A172" s="26"/>
      <c r="B172" s="27"/>
      <c r="C172" s="28"/>
      <c r="D172" s="49" t="s">
        <v>25</v>
      </c>
      <c r="E172" s="93" t="s">
        <v>96</v>
      </c>
      <c r="F172" s="94">
        <v>200.0</v>
      </c>
      <c r="G172" s="95">
        <v>0.0</v>
      </c>
      <c r="H172" s="95">
        <v>0.01</v>
      </c>
      <c r="I172" s="95">
        <v>14.0</v>
      </c>
      <c r="J172" s="96">
        <v>56.0</v>
      </c>
      <c r="K172" s="52" t="s">
        <v>144</v>
      </c>
      <c r="L172" s="30"/>
    </row>
    <row r="173" spans="8:8" ht="14.0">
      <c r="A173" s="26"/>
      <c r="B173" s="27"/>
      <c r="C173" s="28"/>
      <c r="D173" s="49" t="s">
        <v>37</v>
      </c>
      <c r="E173" s="93" t="s">
        <v>59</v>
      </c>
      <c r="F173" s="94">
        <v>100.0</v>
      </c>
      <c r="G173" s="95">
        <v>0.4</v>
      </c>
      <c r="H173" s="95">
        <v>0.4</v>
      </c>
      <c r="I173" s="95">
        <v>9.8</v>
      </c>
      <c r="J173" s="96">
        <v>44.0</v>
      </c>
      <c r="K173" s="52" t="s">
        <v>117</v>
      </c>
      <c r="L173" s="30"/>
    </row>
    <row r="174" spans="8:8" ht="14.0">
      <c r="A174" s="26"/>
      <c r="B174" s="27"/>
      <c r="C174" s="28"/>
      <c r="D174" s="49"/>
      <c r="E174" s="93"/>
      <c r="F174" s="94"/>
      <c r="G174" s="95"/>
      <c r="H174" s="95"/>
      <c r="I174" s="95"/>
      <c r="J174" s="96"/>
      <c r="K174" s="52"/>
      <c r="L174" s="97"/>
    </row>
    <row r="175" spans="8:8" ht="14.0">
      <c r="A175" s="26"/>
      <c r="B175" s="27"/>
      <c r="C175" s="28"/>
      <c r="D175" s="29"/>
      <c r="E175" s="35"/>
      <c r="F175" s="117"/>
      <c r="G175" s="118"/>
      <c r="H175" s="118"/>
      <c r="I175" s="118"/>
      <c r="J175" s="118"/>
      <c r="K175" s="52"/>
      <c r="L175" s="36"/>
    </row>
    <row r="176" spans="8:8" ht="14.0">
      <c r="A176" s="26"/>
      <c r="B176" s="27"/>
      <c r="C176" s="28"/>
      <c r="D176" s="29"/>
      <c r="E176" s="35"/>
      <c r="F176" s="117"/>
      <c r="G176" s="36"/>
      <c r="H176" s="36"/>
      <c r="I176" s="36"/>
      <c r="J176" s="36"/>
      <c r="K176" s="37"/>
      <c r="L176" s="127"/>
    </row>
    <row r="177" spans="8:8" ht="14.0">
      <c r="A177" s="38"/>
      <c r="B177" s="39"/>
      <c r="C177" s="40"/>
      <c r="D177" s="41" t="s">
        <v>27</v>
      </c>
      <c r="E177" s="42"/>
      <c r="F177" s="43">
        <f>SUM(F170:F176)</f>
        <v>490.0</v>
      </c>
      <c r="G177" s="43">
        <f>SUM(G170:G176)</f>
        <v>31.2</v>
      </c>
      <c r="H177" s="43">
        <f>SUM(H170:H176)</f>
        <v>21.71</v>
      </c>
      <c r="I177" s="43">
        <f>SUM(I170:I176)</f>
        <v>60.8</v>
      </c>
      <c r="J177" s="43">
        <f>SUM(J170:J176)</f>
        <v>564.0</v>
      </c>
      <c r="K177" s="58"/>
      <c r="L177" s="119">
        <f>SUM(L170:L176)</f>
        <v>0.0</v>
      </c>
    </row>
    <row r="178" spans="8:8" ht="14.0">
      <c r="A178" s="46">
        <f>A170</f>
        <v>2.0</v>
      </c>
      <c r="B178" s="47">
        <f>B170</f>
        <v>5.0</v>
      </c>
      <c r="C178" s="48" t="s">
        <v>28</v>
      </c>
      <c r="D178" s="49" t="s">
        <v>23</v>
      </c>
      <c r="E178" s="77" t="s">
        <v>97</v>
      </c>
      <c r="F178" s="135">
        <v>60.0</v>
      </c>
      <c r="G178" s="57">
        <v>0.4</v>
      </c>
      <c r="H178" s="57">
        <v>0.1</v>
      </c>
      <c r="I178" s="57">
        <v>1.1</v>
      </c>
      <c r="J178" s="138">
        <v>6.6</v>
      </c>
      <c r="K178" s="78" t="s">
        <v>145</v>
      </c>
      <c r="L178" s="76"/>
    </row>
    <row r="179" spans="8:8" ht="14.0">
      <c r="A179" s="26"/>
      <c r="B179" s="27"/>
      <c r="C179" s="28"/>
      <c r="D179" s="49" t="s">
        <v>36</v>
      </c>
      <c r="E179" s="77" t="s">
        <v>98</v>
      </c>
      <c r="F179" s="135">
        <v>250.0</v>
      </c>
      <c r="G179" s="57">
        <v>3.3</v>
      </c>
      <c r="H179" s="57">
        <v>3.4</v>
      </c>
      <c r="I179" s="57">
        <v>10.8</v>
      </c>
      <c r="J179" s="138">
        <v>86.0</v>
      </c>
      <c r="K179" s="78" t="s">
        <v>146</v>
      </c>
      <c r="L179" s="55"/>
    </row>
    <row r="180" spans="8:8" ht="14.0">
      <c r="A180" s="26"/>
      <c r="B180" s="27"/>
      <c r="C180" s="28"/>
      <c r="D180" s="49" t="s">
        <v>29</v>
      </c>
      <c r="E180" s="77" t="s">
        <v>99</v>
      </c>
      <c r="F180" s="135">
        <v>200.0</v>
      </c>
      <c r="G180" s="57">
        <v>6.0</v>
      </c>
      <c r="H180" s="57">
        <v>4.6</v>
      </c>
      <c r="I180" s="57">
        <v>18.6</v>
      </c>
      <c r="J180" s="138">
        <v>140.0</v>
      </c>
      <c r="K180" s="78" t="s">
        <v>147</v>
      </c>
      <c r="L180" s="55"/>
    </row>
    <row r="181" spans="8:8" ht="14.0">
      <c r="A181" s="26"/>
      <c r="B181" s="27"/>
      <c r="C181" s="28"/>
      <c r="D181" s="49" t="s">
        <v>101</v>
      </c>
      <c r="E181" s="77" t="s">
        <v>100</v>
      </c>
      <c r="F181" s="135">
        <v>90.0</v>
      </c>
      <c r="G181" s="57">
        <v>12.6</v>
      </c>
      <c r="H181" s="57">
        <v>2.1</v>
      </c>
      <c r="I181" s="57">
        <v>9.0</v>
      </c>
      <c r="J181" s="138">
        <v>105.0</v>
      </c>
      <c r="K181" s="78" t="s">
        <v>148</v>
      </c>
      <c r="L181" s="36"/>
    </row>
    <row r="182" spans="8:8" ht="14.0">
      <c r="A182" s="26"/>
      <c r="B182" s="27"/>
      <c r="C182" s="28"/>
      <c r="D182" s="49" t="s">
        <v>24</v>
      </c>
      <c r="E182" s="77" t="s">
        <v>31</v>
      </c>
      <c r="F182" s="135">
        <v>60.0</v>
      </c>
      <c r="G182" s="57">
        <v>4.6</v>
      </c>
      <c r="H182" s="57">
        <v>0.5</v>
      </c>
      <c r="I182" s="57">
        <v>29.5</v>
      </c>
      <c r="J182" s="138">
        <v>141.0</v>
      </c>
      <c r="K182" s="78" t="s">
        <v>42</v>
      </c>
      <c r="L182" s="97"/>
    </row>
    <row r="183" spans="8:8" ht="14.0">
      <c r="A183" s="26"/>
      <c r="B183" s="27"/>
      <c r="C183" s="28"/>
      <c r="D183" s="33" t="s">
        <v>25</v>
      </c>
      <c r="E183" s="77" t="s">
        <v>57</v>
      </c>
      <c r="F183" s="135">
        <v>200.0</v>
      </c>
      <c r="G183" s="57">
        <v>0.1</v>
      </c>
      <c r="H183" s="57">
        <v>0.1</v>
      </c>
      <c r="I183" s="57">
        <v>11.1</v>
      </c>
      <c r="J183" s="138">
        <v>46.0</v>
      </c>
      <c r="K183" s="78" t="s">
        <v>114</v>
      </c>
      <c r="L183" s="55"/>
    </row>
    <row r="184" spans="8:8" ht="14.0">
      <c r="A184" s="26"/>
      <c r="B184" s="27"/>
      <c r="C184" s="28"/>
      <c r="D184" s="49" t="s">
        <v>37</v>
      </c>
      <c r="E184" s="50" t="s">
        <v>91</v>
      </c>
      <c r="F184" s="51">
        <v>50.0</v>
      </c>
      <c r="G184" s="22">
        <v>3.1</v>
      </c>
      <c r="H184" s="22">
        <v>9.0</v>
      </c>
      <c r="I184" s="22">
        <v>34.3</v>
      </c>
      <c r="J184" s="22">
        <v>231.0</v>
      </c>
      <c r="K184" s="52" t="s">
        <v>42</v>
      </c>
      <c r="L184" s="56"/>
    </row>
    <row r="185" spans="8:8" ht="14.0">
      <c r="A185" s="26"/>
      <c r="B185" s="27"/>
      <c r="C185" s="28"/>
      <c r="D185" s="29"/>
      <c r="E185" s="35"/>
      <c r="F185" s="117"/>
      <c r="G185" s="36"/>
      <c r="H185" s="36"/>
      <c r="I185" s="36"/>
      <c r="J185" s="36"/>
      <c r="K185" s="37"/>
      <c r="L185" s="36"/>
    </row>
    <row r="186" spans="8:8" ht="14.0">
      <c r="A186" s="38"/>
      <c r="B186" s="39"/>
      <c r="C186" s="40"/>
      <c r="D186" s="41" t="s">
        <v>27</v>
      </c>
      <c r="E186" s="42"/>
      <c r="F186" s="43">
        <f>SUM(F178:F185)</f>
        <v>910.0</v>
      </c>
      <c r="G186" s="43">
        <f>SUM(G178:G185)</f>
        <v>30.1</v>
      </c>
      <c r="H186" s="43">
        <f>SUM(H178:H185)</f>
        <v>19.799999999999997</v>
      </c>
      <c r="I186" s="43">
        <f>SUM(I178:I185)</f>
        <v>114.39999999999999</v>
      </c>
      <c r="J186" s="43">
        <f>SUM(J178:J185)</f>
        <v>755.6</v>
      </c>
      <c r="K186" s="58"/>
      <c r="L186" s="108">
        <f>SUM(L178:L185)</f>
        <v>0.0</v>
      </c>
    </row>
    <row r="187" spans="8:8" ht="14.5">
      <c r="A187" s="60">
        <f>A170</f>
        <v>2.0</v>
      </c>
      <c r="B187" s="61">
        <f>B170</f>
        <v>5.0</v>
      </c>
      <c r="C187" s="62" t="s">
        <v>30</v>
      </c>
      <c r="D187" s="101"/>
      <c r="E187" s="64"/>
      <c r="F187" s="132">
        <f>F177+F186</f>
        <v>1400.0</v>
      </c>
      <c r="G187" s="132">
        <f>G177+G186</f>
        <v>61.3</v>
      </c>
      <c r="H187" s="132">
        <f>H177+H186</f>
        <v>41.510000000000005</v>
      </c>
      <c r="I187" s="132">
        <f>I177+I186</f>
        <v>175.2</v>
      </c>
      <c r="J187" s="132">
        <f>J177+J186</f>
        <v>1319.6</v>
      </c>
      <c r="K187" s="102"/>
      <c r="L187" s="115">
        <f>L177+L186</f>
        <v>0.0</v>
      </c>
    </row>
    <row r="188" spans="8:8" ht="14.5">
      <c r="A188" s="143"/>
      <c r="B188" s="144" t="s">
        <v>22</v>
      </c>
      <c r="C188" s="145" t="s">
        <v>26</v>
      </c>
      <c r="D188" s="145"/>
      <c r="E188" s="145"/>
      <c r="F188" s="146"/>
      <c r="G188" s="147">
        <f>AVERAGE(G13,G32,G50,G69,G87,G105,G122,G141,G160,G177)</f>
        <v>37.498</v>
      </c>
      <c r="H188" s="147">
        <f>AVERAGE(H13,H32,H50,H69,H87,H105,H122,H141,H160,H177)</f>
        <v>19.385</v>
      </c>
      <c r="I188" s="147">
        <f>AVERAGE(I13,I32,I50,I69,I87,I105,I122,I141,I160,I177)</f>
        <v>84.876</v>
      </c>
      <c r="J188" s="147">
        <f>AVERAGE(J13,J32,J50,J69,J87,J105,J122,J141,J160,J177)</f>
        <v>623.5</v>
      </c>
      <c r="K188" s="148"/>
      <c r="L188" s="147">
        <f>AVERAGE(L13,L32,L50,L69,L87,L105,L122,L141,L160,L177)</f>
        <v>0.0</v>
      </c>
    </row>
    <row r="189" spans="8:8" ht="14.5">
      <c r="A189" s="143"/>
      <c r="B189" s="144" t="s">
        <v>28</v>
      </c>
      <c r="C189" s="145" t="s">
        <v>26</v>
      </c>
      <c r="D189" s="145"/>
      <c r="E189" s="145"/>
      <c r="F189" s="146"/>
      <c r="G189" s="147">
        <f>AVERAGE(G22,G42,G59,G78,G96,G113,G132,G151,G168,G186)</f>
        <v>33.900000000000006</v>
      </c>
      <c r="H189" s="147">
        <f>AVERAGE(H22,H42,H59,H78,H96,H113,H132,H151,H168,H186)</f>
        <v>30.070000000000004</v>
      </c>
      <c r="I189" s="147">
        <f>AVERAGE(I22,I42,I59,I78,I96,I113,I132,I151,I168,I186)</f>
        <v>109.82000000000001</v>
      </c>
      <c r="J189" s="147">
        <f>AVERAGE(J22,J42,J59,J78,J96,J113,J132,J151,J168,J186)</f>
        <v>855.61</v>
      </c>
      <c r="K189" s="148"/>
      <c r="L189" s="147">
        <f>AVERAGE(L22,L42,L59,L78,L96,L113,L132,L151,L168,L186)</f>
        <v>0.0</v>
      </c>
    </row>
    <row r="190" spans="8:8" ht="14.5">
      <c r="A190" s="149"/>
      <c r="B190" s="150"/>
      <c r="C190" s="145" t="s">
        <v>26</v>
      </c>
      <c r="D190" s="145"/>
      <c r="E190" s="145"/>
      <c r="F190" s="151">
        <f>(F23+F43+F61+F79+F97+F114+F133+F152+F169+F187)/(IF(F23=0,0,1)+IF(F43=0,0,1)+IF(F61=0,0,1)+IF(F79=0,0,1)+IF(F97=0,0,1)+IF(F114=0,0,1)+IF(F133=0,0,1)+IF(F152=0,0,1)+IF(F169=0,0,1)+IF(F187=0,0,1))</f>
        <v>1383.5</v>
      </c>
      <c r="G190" s="151">
        <f>(G23+G43+G61+G79+G97+G114+G133+G152+G169+G187)/(IF(G23=0,0,1)+IF(G43=0,0,1)+IF(G61=0,0,1)+IF(G79=0,0,1)+IF(G97=0,0,1)+IF(G114=0,0,1)+IF(G133=0,0,1)+IF(G152=0,0,1)+IF(G169=0,0,1)+IF(G187=0,0,1))</f>
        <v>71.398</v>
      </c>
      <c r="H190" s="151">
        <f>(H23+H43+H61+H79+H97+H114+H133+H152+H169+H187)/(IF(H23=0,0,1)+IF(H43=0,0,1)+IF(H61=0,0,1)+IF(H79=0,0,1)+IF(H97=0,0,1)+IF(H114=0,0,1)+IF(H133=0,0,1)+IF(H152=0,0,1)+IF(H169=0,0,1)+IF(H187=0,0,1))</f>
        <v>49.455</v>
      </c>
      <c r="I190" s="151">
        <f>(I23+I43+I61+I79+I97+I114+I133+I152+I169+I187)/(IF(I23=0,0,1)+IF(I43=0,0,1)+IF(I61=0,0,1)+IF(I79=0,0,1)+IF(I97=0,0,1)+IF(I114=0,0,1)+IF(I133=0,0,1)+IF(I152=0,0,1)+IF(I169=0,0,1)+IF(I187=0,0,1))</f>
        <v>194.696</v>
      </c>
      <c r="J190" s="151">
        <f>(J23+J43+J61+J79+J97+J114+J133+J152+J169+J187)/(IF(J23=0,0,1)+IF(J43=0,0,1)+IF(J61=0,0,1)+IF(J79=0,0,1)+IF(J97=0,0,1)+IF(J114=0,0,1)+IF(J133=0,0,1)+IF(J152=0,0,1)+IF(J169=0,0,1)+IF(J187=0,0,1))</f>
        <v>1479.1100000000001</v>
      </c>
      <c r="K190" s="152"/>
      <c r="L190" s="153" t="e">
        <f ca="1">(L23+L43+L61+L79+L97+L114+L133+L152+L169+L187)/(IF(L23=0,0,1)+IF(L43=0,0,1)+IF(L61=0,0,1)+IF(L79=0,0,1)+IF(L97=0,0,1)+IF(L114=0,0,1)+IF(L133=0,0,1)+IF(L152=0,0,1)+IF(L169=0,0,1)+IF(L187=0,0,1))</f>
        <v>#DIV/0!</v>
      </c>
    </row>
  </sheetData>
  <mergeCells count="16">
    <mergeCell ref="C152:D152"/>
    <mergeCell ref="C169:D169"/>
    <mergeCell ref="C187:D187"/>
    <mergeCell ref="C190:E190"/>
    <mergeCell ref="C188:E188"/>
    <mergeCell ref="C189:E189"/>
    <mergeCell ref="C23:D23"/>
    <mergeCell ref="C43:D43"/>
    <mergeCell ref="C61:D61"/>
    <mergeCell ref="C79:D79"/>
    <mergeCell ref="C97:D97"/>
    <mergeCell ref="C114:D114"/>
    <mergeCell ref="C133:D133"/>
    <mergeCell ref="C1:E1"/>
    <mergeCell ref="H1:K1"/>
    <mergeCell ref="H2:K2"/>
  </mergeCells>
  <pageMargins left="0.7" right="0.7" top="0.75" bottom="0.75" header="0.3" footer="0.3"/>
  <pageSetup paperSize="9" scale="88" orientation="landscape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Nick</dc:creator>
  <cp:lastModifiedBy>user-pc</cp:lastModifiedBy>
  <dcterms:created xsi:type="dcterms:W3CDTF">2022-05-16T11:23:00Z</dcterms:created>
  <dcterms:modified xsi:type="dcterms:W3CDTF">2026-08-27T13:59:48Z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138C892464DE4DDD8AAA7C1FBF54BE90_12</vt:lpwstr>
  </property>
  <property fmtid="{D5CDD505-2E9C-101B-9397-08002B2CF9AE}" pid="3" name="KSOProductBuildVer">
    <vt:lpwstr>1049-12.2.0.19307</vt:lpwstr>
  </property>
</Properties>
</file>